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166,48 руб 7-11 лет " sheetId="1" r:id="rId1"/>
    <sheet name="166,4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'166,48 руб 7-11 лет '!$A$1:$G$152</definedName>
    <definedName name="_xlnm.Print_Area" localSheetId="1">'166,48 руб с 12 лет  (2)'!$A$1:$G$151</definedName>
  </definedNames>
  <calcPr calcId="145621"/>
</workbook>
</file>

<file path=xl/calcChain.xml><?xml version="1.0" encoding="utf-8"?>
<calcChain xmlns="http://schemas.openxmlformats.org/spreadsheetml/2006/main">
  <c r="E146" i="10" l="1"/>
  <c r="F146" i="10"/>
  <c r="G146" i="10"/>
  <c r="D146" i="10"/>
  <c r="E131" i="10"/>
  <c r="F131" i="10"/>
  <c r="G131" i="10"/>
  <c r="D131" i="10"/>
  <c r="E117" i="10"/>
  <c r="F117" i="10"/>
  <c r="G117" i="10"/>
  <c r="D117" i="10"/>
  <c r="E103" i="10"/>
  <c r="F103" i="10"/>
  <c r="G103" i="10"/>
  <c r="D103" i="10"/>
  <c r="G89" i="10"/>
  <c r="F89" i="10"/>
  <c r="E89" i="10"/>
  <c r="E75" i="10"/>
  <c r="F75" i="10"/>
  <c r="G75" i="10"/>
  <c r="D75" i="10"/>
  <c r="E60" i="10" l="1"/>
  <c r="F60" i="10"/>
  <c r="G60" i="10"/>
  <c r="D60" i="10"/>
  <c r="E46" i="10"/>
  <c r="F46" i="10"/>
  <c r="G46" i="10"/>
  <c r="D46" i="10"/>
  <c r="E32" i="10" l="1"/>
  <c r="F32" i="10"/>
  <c r="G32" i="10"/>
  <c r="D32" i="10"/>
  <c r="E17" i="10"/>
  <c r="F17" i="10"/>
  <c r="G17" i="10"/>
  <c r="D17" i="10"/>
  <c r="E131" i="1"/>
  <c r="F131" i="1"/>
  <c r="G131" i="1"/>
  <c r="D131" i="1"/>
  <c r="E117" i="1" l="1"/>
  <c r="F117" i="1"/>
  <c r="G117" i="1"/>
  <c r="D117" i="1"/>
  <c r="E146" i="1"/>
  <c r="F146" i="1"/>
  <c r="G146" i="1"/>
  <c r="D146" i="1"/>
  <c r="E89" i="1"/>
  <c r="F89" i="1"/>
  <c r="G89" i="1"/>
  <c r="D89" i="1"/>
  <c r="E60" i="1"/>
  <c r="F60" i="1"/>
  <c r="G60" i="1"/>
  <c r="D60" i="1"/>
  <c r="E46" i="1"/>
  <c r="F46" i="1"/>
  <c r="G46" i="1"/>
  <c r="D46" i="1"/>
  <c r="E32" i="1"/>
  <c r="F32" i="1"/>
  <c r="G32" i="1"/>
  <c r="D32" i="1"/>
  <c r="E54" i="10"/>
  <c r="F54" i="10"/>
  <c r="G54" i="10"/>
  <c r="D54" i="10"/>
  <c r="E125" i="10"/>
  <c r="F125" i="10"/>
  <c r="G125" i="10"/>
  <c r="D125" i="10"/>
  <c r="E68" i="10"/>
  <c r="F68" i="10"/>
  <c r="G68" i="10"/>
  <c r="D68" i="10"/>
  <c r="E40" i="10"/>
  <c r="F40" i="10"/>
  <c r="G40" i="10"/>
  <c r="D40" i="10"/>
  <c r="E25" i="10"/>
  <c r="F25" i="10"/>
  <c r="G25" i="10"/>
  <c r="D25" i="10"/>
  <c r="E40" i="1"/>
  <c r="F40" i="1"/>
  <c r="G40" i="1"/>
  <c r="D40" i="1"/>
  <c r="E54" i="1"/>
  <c r="F54" i="1"/>
  <c r="G54" i="1"/>
  <c r="D54" i="1"/>
  <c r="E68" i="1"/>
  <c r="F68" i="1"/>
  <c r="G68" i="1"/>
  <c r="D68" i="1"/>
  <c r="E103" i="1" l="1"/>
  <c r="F103" i="1"/>
  <c r="G103" i="1"/>
  <c r="D103" i="1"/>
  <c r="E75" i="1"/>
  <c r="F75" i="1"/>
  <c r="G75" i="1"/>
  <c r="D75" i="1"/>
  <c r="E17" i="1" l="1"/>
  <c r="F17" i="1"/>
  <c r="G17" i="1"/>
  <c r="D17" i="1"/>
  <c r="E25" i="1" l="1"/>
  <c r="F25" i="1"/>
  <c r="G25" i="1"/>
  <c r="D25" i="1"/>
  <c r="G139" i="10" l="1"/>
  <c r="F139" i="10"/>
  <c r="E139" i="10"/>
  <c r="D139" i="10"/>
  <c r="E111" i="10"/>
  <c r="F111" i="10"/>
  <c r="F110" i="10" s="1"/>
  <c r="G111" i="10"/>
  <c r="G110" i="10" s="1"/>
  <c r="D111" i="10"/>
  <c r="E9" i="10"/>
  <c r="F9" i="10"/>
  <c r="G9" i="10"/>
  <c r="D9" i="10"/>
  <c r="D110" i="10" l="1"/>
  <c r="E110" i="10"/>
  <c r="E139" i="1" l="1"/>
  <c r="F139" i="1"/>
  <c r="G139" i="1"/>
  <c r="D139" i="1"/>
  <c r="E9" i="1" l="1"/>
  <c r="F9" i="1"/>
  <c r="G9" i="1"/>
  <c r="D9" i="1"/>
  <c r="E125" i="1" l="1"/>
  <c r="F125" i="1"/>
  <c r="G125" i="1"/>
  <c r="D125" i="1"/>
  <c r="E111" i="1"/>
  <c r="F111" i="1"/>
  <c r="G111" i="1"/>
  <c r="D111" i="1"/>
  <c r="E97" i="1"/>
  <c r="F97" i="1"/>
  <c r="G97" i="1"/>
  <c r="D97" i="1"/>
  <c r="E83" i="1"/>
  <c r="F83" i="1"/>
  <c r="G83" i="1"/>
  <c r="D83" i="1"/>
  <c r="E124" i="10" l="1"/>
  <c r="F124" i="10"/>
  <c r="G124" i="10"/>
  <c r="D124" i="10"/>
  <c r="E97" i="10" l="1"/>
  <c r="F97" i="10"/>
  <c r="G97" i="10"/>
  <c r="D97" i="10"/>
  <c r="D96" i="10" l="1"/>
  <c r="G96" i="10"/>
  <c r="F96" i="10"/>
  <c r="E96" i="10"/>
  <c r="E83" i="10"/>
  <c r="F83" i="10"/>
  <c r="G83" i="10"/>
  <c r="D83" i="10"/>
  <c r="E53" i="10" l="1"/>
  <c r="F53" i="10"/>
  <c r="G53" i="10"/>
  <c r="D53" i="10"/>
  <c r="E39" i="10"/>
  <c r="F39" i="10"/>
  <c r="D39" i="10"/>
  <c r="G39" i="10" l="1"/>
  <c r="G24" i="10"/>
  <c r="E24" i="10"/>
  <c r="F24" i="10"/>
  <c r="D24" i="10"/>
  <c r="G138" i="10"/>
  <c r="F138" i="10"/>
  <c r="E138" i="10"/>
  <c r="D138" i="10"/>
  <c r="F82" i="10"/>
  <c r="E82" i="10"/>
  <c r="D82" i="10"/>
  <c r="G82" i="10"/>
  <c r="G67" i="10"/>
  <c r="F67" i="10"/>
  <c r="E67" i="10"/>
  <c r="D67" i="10"/>
  <c r="G8" i="10"/>
  <c r="F8" i="10"/>
  <c r="E8" i="10"/>
  <c r="D8" i="10"/>
  <c r="F124" i="1" l="1"/>
  <c r="G124" i="1"/>
  <c r="D124" i="1"/>
  <c r="E124" i="1"/>
  <c r="G110" i="1" l="1"/>
  <c r="F110" i="1"/>
  <c r="E110" i="1"/>
  <c r="D110" i="1"/>
  <c r="D96" i="1"/>
  <c r="G96" i="1"/>
  <c r="F96" i="1"/>
  <c r="E96" i="1"/>
  <c r="G39" i="1"/>
  <c r="D39" i="1"/>
  <c r="F39" i="1"/>
  <c r="E39" i="1"/>
  <c r="E8" i="1"/>
  <c r="F8" i="1"/>
  <c r="D8" i="1"/>
  <c r="G8" i="1" l="1"/>
  <c r="D53" i="1"/>
  <c r="D67" i="1"/>
  <c r="G53" i="1"/>
  <c r="G67" i="1"/>
  <c r="F53" i="1"/>
  <c r="F67" i="1"/>
  <c r="E53" i="1"/>
  <c r="E67" i="1"/>
  <c r="E24" i="1" l="1"/>
  <c r="F24" i="1"/>
  <c r="G24" i="1"/>
  <c r="D24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38" i="1" l="1"/>
  <c r="G82" i="1" l="1"/>
  <c r="E138" i="1" l="1"/>
  <c r="D138" i="1"/>
  <c r="F138" i="1"/>
  <c r="D82" i="1" l="1"/>
  <c r="F82" i="1"/>
  <c r="E82" i="1"/>
</calcChain>
</file>

<file path=xl/sharedStrings.xml><?xml version="1.0" encoding="utf-8"?>
<sst xmlns="http://schemas.openxmlformats.org/spreadsheetml/2006/main" count="1128" uniqueCount="287">
  <si>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</si>
  <si>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</si>
  <si>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</si>
  <si>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</si>
  <si>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</si>
  <si>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</si>
  <si>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</si>
  <si>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</si>
  <si>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</si>
  <si>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</si>
  <si>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</si>
  <si>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</si>
  <si>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</si>
  <si>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</si>
  <si>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</si>
  <si>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</si>
  <si>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</si>
  <si>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</si>
  <si>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</si>
  <si>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</si>
  <si>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</si>
  <si>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</si>
  <si>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</si>
  <si>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</si>
  <si>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</si>
  <si>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</si>
  <si>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</si>
  <si>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</si>
  <si>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</si>
  <si>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</si>
  <si>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</si>
  <si>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</si>
  <si>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</si>
  <si>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</si>
  <si>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</si>
  <si>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</si>
  <si>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</si>
  <si>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</si>
  <si>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</si>
  <si>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</si>
  <si>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</si>
  <si>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</si>
  <si>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</si>
  <si>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</si>
  <si>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</si>
  <si>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</si>
  <si>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</si>
  <si>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</si>
  <si>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</si>
  <si>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</si>
  <si>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</si>
  <si>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</si>
  <si>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</si>
  <si>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</si>
  <si>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</si>
  <si>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</si>
  <si>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</si>
  <si>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</si>
  <si>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</si>
  <si>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</si>
  <si>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</si>
  <si>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</si>
  <si>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</si>
  <si>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</si>
  <si>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</si>
  <si>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</si>
  <si>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</si>
  <si>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</si>
  <si>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</si>
  <si>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</si>
  <si>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</si>
  <si>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</si>
  <si>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</si>
  <si>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</si>
  <si>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</si>
  <si>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</si>
  <si>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</si>
  <si>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</si>
  <si>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</si>
  <si>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</si>
  <si>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</si>
  <si>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</si>
  <si>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</si>
  <si>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</si>
  <si>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</si>
  <si>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</si>
  <si>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</si>
  <si>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</si>
  <si>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</si>
  <si>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</si>
  <si>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</si>
  <si>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</si>
  <si>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</si>
  <si>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</si>
  <si>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</si>
  <si>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</si>
  <si>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</si>
  <si>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</si>
  <si>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</si>
  <si>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</si>
  <si>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</si>
  <si>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</si>
  <si>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</si>
  <si>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</si>
  <si>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</si>
  <si>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</si>
  <si>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</si>
  <si>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</si>
  <si>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</si>
  <si>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</si>
  <si>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</si>
  <si>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</si>
  <si>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</si>
  <si>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</si>
  <si>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</si>
  <si>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</si>
  <si>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</si>
  <si>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</si>
  <si>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</si>
  <si>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</si>
  <si>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</si>
  <si>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</si>
  <si>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</si>
  <si>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</si>
  <si>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</si>
  <si>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</si>
  <si>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</si>
  <si>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</si>
  <si>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</si>
  <si>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</si>
  <si>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</si>
  <si>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</si>
  <si>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</si>
  <si>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</si>
  <si>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</si>
  <si>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</si>
  <si>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</si>
  <si>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</si>
  <si>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</si>
  <si>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</si>
  <si>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</si>
  <si>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</si>
  <si>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</si>
  <si>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</si>
  <si>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</si>
  <si>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</si>
  <si>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</si>
  <si>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</si>
  <si>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</si>
  <si>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</si>
  <si>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</si>
  <si>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</si>
  <si>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</si>
  <si>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</si>
  <si>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</si>
  <si>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</si>
  <si>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</si>
  <si>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</si>
  <si>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</si>
  <si>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</si>
  <si>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</si>
  <si>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</si>
  <si>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</si>
  <si>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</si>
  <si>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</si>
  <si>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</si>
  <si>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</si>
  <si>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</si>
  <si>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</si>
  <si>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</si>
  <si>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</si>
  <si>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</si>
  <si>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</si>
  <si>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</si>
  <si>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</si>
  <si>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</si>
  <si>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</si>
  <si>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</si>
  <si>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</si>
  <si>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</si>
  <si>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</si>
  <si>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</si>
  <si>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</si>
  <si>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</si>
  <si>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</si>
  <si>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</si>
  <si>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</si>
  <si>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</si>
  <si>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</si>
  <si>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</si>
  <si>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</si>
  <si>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</si>
  <si>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</si>
  <si>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</si>
  <si>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</si>
  <si>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</si>
  <si>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</si>
  <si>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</si>
  <si>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</si>
  <si>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</si>
  <si>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</si>
  <si>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</si>
  <si>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</si>
  <si>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</si>
  <si>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</si>
  <si>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</si>
  <si>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</si>
  <si>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</si>
  <si>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</si>
  <si>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</si>
  <si>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</si>
  <si>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</si>
  <si>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</si>
  <si>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</si>
  <si>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</si>
  <si>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</si>
  <si>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</si>
  <si>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</si>
  <si>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</si>
  <si>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Каша гречневая вязкая</t>
  </si>
  <si>
    <t>303/17</t>
  </si>
  <si>
    <t>200</t>
  </si>
  <si>
    <t>200/5</t>
  </si>
  <si>
    <t>50/150</t>
  </si>
  <si>
    <t>250/5</t>
  </si>
  <si>
    <t>Батон нарезной</t>
  </si>
  <si>
    <t>Плов из мяса птицы</t>
  </si>
  <si>
    <t>200/10</t>
  </si>
  <si>
    <t>Кондитерское изделие (печенье)</t>
  </si>
  <si>
    <t>93/17</t>
  </si>
  <si>
    <t>394/17</t>
  </si>
  <si>
    <t>50/200</t>
  </si>
  <si>
    <t>200/2</t>
  </si>
  <si>
    <t xml:space="preserve"> </t>
  </si>
  <si>
    <t>46/05</t>
  </si>
  <si>
    <t>399/17</t>
  </si>
  <si>
    <t>ТТК 246</t>
  </si>
  <si>
    <t>Азу из мяса</t>
  </si>
  <si>
    <t>Компот из изюма</t>
  </si>
  <si>
    <t>206/17</t>
  </si>
  <si>
    <t>Макароны, запеченные с яйцом и сыром</t>
  </si>
  <si>
    <t>219/17</t>
  </si>
  <si>
    <t>Сырники из творога с молоком сгущенным (2 шт)</t>
  </si>
  <si>
    <t>Блинчик со сгущенным молоком</t>
  </si>
  <si>
    <t>45/10</t>
  </si>
  <si>
    <t xml:space="preserve">ЗАВТРАК </t>
  </si>
  <si>
    <t>135/01</t>
  </si>
  <si>
    <t>Палочки рыбные</t>
  </si>
  <si>
    <t>160/06</t>
  </si>
  <si>
    <t>Биточек куриный"Солнышко"  (с морковью)</t>
  </si>
  <si>
    <t>Биточек куриный "Солнышко" (с морковью)</t>
  </si>
  <si>
    <t>Биточек куриный"Солнышко" (с морковью)</t>
  </si>
  <si>
    <t>Кондитерское изделие (вафли)</t>
  </si>
  <si>
    <t>ТТК 217</t>
  </si>
  <si>
    <t>Салат "Витаминный"</t>
  </si>
  <si>
    <t>96/17</t>
  </si>
  <si>
    <t>Рассольник "Ленинградский"</t>
  </si>
  <si>
    <t>25/150</t>
  </si>
  <si>
    <t>182/06</t>
  </si>
  <si>
    <t>Ежики мясные в соусе</t>
  </si>
  <si>
    <t>60/50</t>
  </si>
  <si>
    <t>Горошница</t>
  </si>
  <si>
    <t>199/06</t>
  </si>
  <si>
    <t>Каша пшенная</t>
  </si>
  <si>
    <t>280/17</t>
  </si>
  <si>
    <t>Фрикадельки куриные в соусе</t>
  </si>
  <si>
    <t>55/50</t>
  </si>
  <si>
    <t>Суп картофельный с макаронными изделиями</t>
  </si>
  <si>
    <t>Гуляш из мяса</t>
  </si>
  <si>
    <t>Каша перловая</t>
  </si>
  <si>
    <t>50/50</t>
  </si>
  <si>
    <t>47/11</t>
  </si>
  <si>
    <t>Салат из квашеной капусты</t>
  </si>
  <si>
    <t>Суп картофельный с рисовой крупой</t>
  </si>
  <si>
    <t>ТТК 301</t>
  </si>
  <si>
    <t>Паста "Болоньезе"</t>
  </si>
  <si>
    <t>Суп из овощей</t>
  </si>
  <si>
    <t>Жаркое по-домашнему из мяса птицы</t>
  </si>
  <si>
    <t>259/17</t>
  </si>
  <si>
    <t>Свекольник</t>
  </si>
  <si>
    <t>88/17</t>
  </si>
  <si>
    <t>Щи из свежей капусты с картофелем</t>
  </si>
  <si>
    <t>Меню для учащихся, получающих бюджетные средства на питание                                                                                                 в размере 166,48 руб. (завтрак, второй приём пищи) с 12 лет</t>
  </si>
  <si>
    <t>Меню для учащихся, получающих бюджетные средства на питание                                                                                в размере 166,48 руб. (завтрак, обед)  7-11 лет</t>
  </si>
  <si>
    <t>Фруктовое пюре (или фрукт яблоко) 1 шт</t>
  </si>
  <si>
    <t>Биточек куриный"Солнышко"                         (с морковью)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</si>
  <si>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</t>
    </r>
    <r>
      <rPr>
        <sz val="10"/>
        <color theme="1"/>
        <rFont val="Times New Roman"/>
        <family val="1"/>
        <charset val="204"/>
      </rPr>
      <t>- Обучающиеся с ограниченными возможностями здоровья и дети-инвалиды;</t>
    </r>
    <r>
      <rPr>
        <sz val="10"/>
        <rFont val="Times New Roman"/>
        <family val="1"/>
        <charset val="204"/>
      </rPr>
      <t xml:space="preserve">
- </t>
    </r>
    <r>
      <rPr>
        <sz val="10"/>
        <color theme="1"/>
        <rFont val="Times New Roman"/>
        <family val="1"/>
        <charset val="204"/>
      </rPr>
      <t>Обучающиеся один из родителей которых является мобилизованным военнослужащим; 
- Обучающиеся один из родителей которых является иным участником специальной военной операции.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</si>
</sst>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52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4" fillId="0" borderId="5" xfId="0" applyNumberFormat="1" applyFont="1" applyFill="1" applyBorder="1" applyAlignment="1" applyProtection="1">
      <alignment horizontal="center" vertical="top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4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63"/>
  <sheetViews>
    <sheetView zoomScale="112" zoomScaleNormal="112" workbookViewId="0">
      <selection activeCell="B10" sqref="B10"/>
    </sheetView>
  </sheetViews>
  <sheetFormatPr defaultColWidth="9.1796875" defaultRowHeight="13" x14ac:dyDescent="0.25"/>
  <cols>
    <col min="1" max="1" width="11" style="183" customWidth="1"/>
    <col min="2" max="2" width="37" style="185" customWidth="1"/>
    <col min="3" max="3" width="10" style="183" customWidth="1"/>
    <col min="4" max="4" width="7.81640625" style="183" customWidth="1"/>
    <col min="5" max="5" width="8.7265625" style="183" customWidth="1"/>
    <col min="6" max="6" width="8.453125" style="183" customWidth="1"/>
    <col min="7" max="7" width="11" style="183" customWidth="1"/>
    <col min="8" max="16384" width="9.1796875" style="182"/>
  </cols>
  <sheetData>
    <row r="1" spans="1:7" ht="12.75" customHeight="1" x14ac:dyDescent="0.25">
      <c r="A1" s="224" t="s">
        <v>283</v>
      </c>
      <c r="B1" s="224"/>
      <c r="C1" s="224"/>
      <c r="D1" s="224"/>
      <c r="E1" s="224"/>
      <c r="F1" s="224"/>
      <c r="G1" s="224"/>
    </row>
    <row r="2" spans="1:7" x14ac:dyDescent="0.25">
      <c r="A2" s="224"/>
      <c r="B2" s="224"/>
      <c r="C2" s="224"/>
      <c r="D2" s="224"/>
      <c r="E2" s="224"/>
      <c r="F2" s="224"/>
      <c r="G2" s="224"/>
    </row>
    <row r="3" spans="1:7" ht="12.75" customHeight="1" x14ac:dyDescent="0.25">
      <c r="A3" s="225" t="s">
        <v>218</v>
      </c>
      <c r="B3" s="225"/>
      <c r="C3" s="225"/>
      <c r="D3" s="225"/>
      <c r="E3" s="225"/>
      <c r="F3" s="225"/>
      <c r="G3" s="225"/>
    </row>
    <row r="4" spans="1:7" ht="30.75" customHeight="1" x14ac:dyDescent="0.25">
      <c r="A4" s="226"/>
      <c r="B4" s="226"/>
      <c r="C4" s="226"/>
      <c r="D4" s="226"/>
      <c r="E4" s="226"/>
      <c r="F4" s="226"/>
      <c r="G4" s="226"/>
    </row>
    <row r="5" spans="1:7" ht="33.75" customHeight="1" x14ac:dyDescent="0.25">
      <c r="A5" s="227" t="s">
        <v>204</v>
      </c>
      <c r="B5" s="227" t="s">
        <v>205</v>
      </c>
      <c r="C5" s="227" t="s">
        <v>206</v>
      </c>
      <c r="D5" s="227" t="s">
        <v>207</v>
      </c>
      <c r="E5" s="227"/>
      <c r="F5" s="227"/>
      <c r="G5" s="227" t="s">
        <v>23</v>
      </c>
    </row>
    <row r="6" spans="1:7" ht="34.5" customHeight="1" x14ac:dyDescent="0.25">
      <c r="A6" s="227"/>
      <c r="B6" s="227"/>
      <c r="C6" s="227"/>
      <c r="D6" s="202" t="s">
        <v>17</v>
      </c>
      <c r="E6" s="202" t="s">
        <v>19</v>
      </c>
      <c r="F6" s="202" t="s">
        <v>21</v>
      </c>
      <c r="G6" s="227"/>
    </row>
    <row r="7" spans="1:7" x14ac:dyDescent="0.25">
      <c r="A7" s="202" t="s">
        <v>2</v>
      </c>
      <c r="B7" s="202" t="s">
        <v>8</v>
      </c>
      <c r="C7" s="202" t="s">
        <v>15</v>
      </c>
      <c r="D7" s="202" t="s">
        <v>18</v>
      </c>
      <c r="E7" s="202" t="s">
        <v>20</v>
      </c>
      <c r="F7" s="202" t="s">
        <v>22</v>
      </c>
      <c r="G7" s="202" t="s">
        <v>24</v>
      </c>
    </row>
    <row r="8" spans="1:7" ht="28" customHeight="1" x14ac:dyDescent="0.25">
      <c r="A8" s="229" t="s">
        <v>208</v>
      </c>
      <c r="B8" s="229"/>
      <c r="C8" s="229"/>
      <c r="D8" s="191">
        <f>D9+D17</f>
        <v>21.919999999999998</v>
      </c>
      <c r="E8" s="191">
        <f>E9+E17</f>
        <v>42.05</v>
      </c>
      <c r="F8" s="191">
        <f>F9+F17</f>
        <v>149.94999999999999</v>
      </c>
      <c r="G8" s="191">
        <f>G9+G17</f>
        <v>1155.3600000000001</v>
      </c>
    </row>
    <row r="9" spans="1:7" x14ac:dyDescent="0.25">
      <c r="A9" s="202"/>
      <c r="B9" s="229" t="s">
        <v>66</v>
      </c>
      <c r="C9" s="229"/>
      <c r="D9" s="191">
        <f>D10+D11+D12+D13</f>
        <v>7.43</v>
      </c>
      <c r="E9" s="191">
        <f t="shared" ref="E9:G9" si="0">E10+E11+E12+E13</f>
        <v>13.09</v>
      </c>
      <c r="F9" s="191">
        <f t="shared" si="0"/>
        <v>83.490000000000009</v>
      </c>
      <c r="G9" s="191">
        <f t="shared" si="0"/>
        <v>483.49</v>
      </c>
    </row>
    <row r="10" spans="1:7" ht="16.5" customHeight="1" x14ac:dyDescent="0.25">
      <c r="A10" s="198"/>
      <c r="B10" s="199" t="s">
        <v>284</v>
      </c>
      <c r="C10" s="198">
        <v>125</v>
      </c>
      <c r="D10" s="200">
        <v>0</v>
      </c>
      <c r="E10" s="200">
        <v>0</v>
      </c>
      <c r="F10" s="200">
        <v>16.25</v>
      </c>
      <c r="G10" s="200">
        <v>65</v>
      </c>
    </row>
    <row r="11" spans="1:7" ht="26" x14ac:dyDescent="0.25">
      <c r="A11" s="190" t="s">
        <v>161</v>
      </c>
      <c r="B11" s="187" t="s">
        <v>186</v>
      </c>
      <c r="C11" s="190" t="s">
        <v>232</v>
      </c>
      <c r="D11" s="189">
        <v>4.43</v>
      </c>
      <c r="E11" s="189">
        <v>12.09</v>
      </c>
      <c r="F11" s="189">
        <v>36.24</v>
      </c>
      <c r="G11" s="189">
        <v>271.49</v>
      </c>
    </row>
    <row r="12" spans="1:7" x14ac:dyDescent="0.25">
      <c r="A12" s="188" t="s">
        <v>163</v>
      </c>
      <c r="B12" s="187" t="s">
        <v>10</v>
      </c>
      <c r="C12" s="188">
        <v>200</v>
      </c>
      <c r="D12" s="189">
        <v>0</v>
      </c>
      <c r="E12" s="189">
        <v>0</v>
      </c>
      <c r="F12" s="189">
        <v>10</v>
      </c>
      <c r="G12" s="189">
        <v>42</v>
      </c>
    </row>
    <row r="13" spans="1:7" x14ac:dyDescent="0.25">
      <c r="A13" s="198"/>
      <c r="B13" s="199" t="s">
        <v>225</v>
      </c>
      <c r="C13" s="198">
        <v>40</v>
      </c>
      <c r="D13" s="200">
        <v>3</v>
      </c>
      <c r="E13" s="200">
        <v>1</v>
      </c>
      <c r="F13" s="200">
        <v>21</v>
      </c>
      <c r="G13" s="200">
        <v>105</v>
      </c>
    </row>
    <row r="14" spans="1:7" ht="12.75" hidden="1" customHeight="1" x14ac:dyDescent="0.25">
      <c r="A14" s="204"/>
      <c r="B14" s="199"/>
      <c r="C14" s="204"/>
      <c r="D14" s="200"/>
      <c r="E14" s="200"/>
      <c r="F14" s="200"/>
      <c r="G14" s="200"/>
    </row>
    <row r="15" spans="1:7" ht="12.75" hidden="1" customHeight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1" t="s">
        <v>217</v>
      </c>
      <c r="B16" s="232"/>
      <c r="C16" s="208">
        <v>567</v>
      </c>
      <c r="D16" s="207"/>
      <c r="E16" s="207"/>
      <c r="F16" s="207"/>
      <c r="G16" s="207" t="s">
        <v>233</v>
      </c>
    </row>
    <row r="17" spans="1:7" x14ac:dyDescent="0.25">
      <c r="A17" s="186"/>
      <c r="B17" s="228" t="s">
        <v>67</v>
      </c>
      <c r="C17" s="228"/>
      <c r="D17" s="218">
        <f>D18+D19+D20+D21+D22</f>
        <v>14.489999999999998</v>
      </c>
      <c r="E17" s="218">
        <f t="shared" ref="E17:G17" si="1">E18+E19+E20+E21+E22</f>
        <v>28.959999999999997</v>
      </c>
      <c r="F17" s="218">
        <f t="shared" si="1"/>
        <v>66.459999999999994</v>
      </c>
      <c r="G17" s="218">
        <f t="shared" si="1"/>
        <v>671.87000000000012</v>
      </c>
    </row>
    <row r="18" spans="1:7" ht="12.75" customHeight="1" x14ac:dyDescent="0.25">
      <c r="A18" s="190" t="s">
        <v>68</v>
      </c>
      <c r="B18" s="187" t="s">
        <v>69</v>
      </c>
      <c r="C18" s="190">
        <v>60</v>
      </c>
      <c r="D18" s="189">
        <v>1.84</v>
      </c>
      <c r="E18" s="189">
        <v>5.0599999999999996</v>
      </c>
      <c r="F18" s="189">
        <v>7.83</v>
      </c>
      <c r="G18" s="189">
        <v>84.22</v>
      </c>
    </row>
    <row r="19" spans="1:7" ht="12.75" customHeight="1" x14ac:dyDescent="0.25">
      <c r="A19" s="190" t="s">
        <v>255</v>
      </c>
      <c r="B19" s="187" t="s">
        <v>256</v>
      </c>
      <c r="C19" s="190">
        <v>200</v>
      </c>
      <c r="D19" s="189">
        <v>1.83</v>
      </c>
      <c r="E19" s="189">
        <v>4.7</v>
      </c>
      <c r="F19" s="189">
        <v>13.54</v>
      </c>
      <c r="G19" s="189">
        <v>103.78</v>
      </c>
    </row>
    <row r="20" spans="1:7" ht="12.75" customHeight="1" x14ac:dyDescent="0.25">
      <c r="A20" s="190" t="s">
        <v>278</v>
      </c>
      <c r="B20" s="187" t="s">
        <v>277</v>
      </c>
      <c r="C20" s="190" t="s">
        <v>257</v>
      </c>
      <c r="D20" s="189">
        <v>5.55</v>
      </c>
      <c r="E20" s="189">
        <v>18.68</v>
      </c>
      <c r="F20" s="189">
        <v>10.45</v>
      </c>
      <c r="G20" s="189">
        <v>232.09</v>
      </c>
    </row>
    <row r="21" spans="1:7" ht="12.75" customHeight="1" x14ac:dyDescent="0.25">
      <c r="A21" s="186" t="s">
        <v>230</v>
      </c>
      <c r="B21" s="192" t="s">
        <v>238</v>
      </c>
      <c r="C21" s="190">
        <v>200</v>
      </c>
      <c r="D21" s="189">
        <v>0.33</v>
      </c>
      <c r="E21" s="189">
        <v>0</v>
      </c>
      <c r="F21" s="189">
        <v>2.66</v>
      </c>
      <c r="G21" s="189">
        <v>91.98</v>
      </c>
    </row>
    <row r="22" spans="1:7" ht="11.25" customHeight="1" x14ac:dyDescent="0.25">
      <c r="A22" s="190"/>
      <c r="B22" s="187" t="s">
        <v>11</v>
      </c>
      <c r="C22" s="190">
        <v>65</v>
      </c>
      <c r="D22" s="189">
        <v>4.9400000000000004</v>
      </c>
      <c r="E22" s="189">
        <v>0.52</v>
      </c>
      <c r="F22" s="189">
        <v>31.98</v>
      </c>
      <c r="G22" s="189">
        <v>159.80000000000001</v>
      </c>
    </row>
    <row r="23" spans="1:7" x14ac:dyDescent="0.25">
      <c r="A23" s="230" t="s">
        <v>217</v>
      </c>
      <c r="B23" s="230"/>
      <c r="C23" s="194">
        <v>700</v>
      </c>
      <c r="D23" s="193"/>
      <c r="E23" s="193"/>
      <c r="F23" s="193"/>
      <c r="G23" s="193"/>
    </row>
    <row r="24" spans="1:7" ht="28" customHeight="1" x14ac:dyDescent="0.25">
      <c r="A24" s="229" t="s">
        <v>209</v>
      </c>
      <c r="B24" s="229"/>
      <c r="C24" s="229"/>
      <c r="D24" s="191">
        <f>D25+D32</f>
        <v>60.510000000000005</v>
      </c>
      <c r="E24" s="191">
        <f>E25+E32</f>
        <v>57.570000000000007</v>
      </c>
      <c r="F24" s="191">
        <f>F25+F32</f>
        <v>165.92</v>
      </c>
      <c r="G24" s="191">
        <f>G25+G32</f>
        <v>1448.48</v>
      </c>
    </row>
    <row r="25" spans="1:7" x14ac:dyDescent="0.25">
      <c r="A25" s="202"/>
      <c r="B25" s="229" t="s">
        <v>66</v>
      </c>
      <c r="C25" s="229"/>
      <c r="D25" s="191">
        <f>D26+D27+D28+D29+D30</f>
        <v>28.389999999999997</v>
      </c>
      <c r="E25" s="191">
        <f t="shared" ref="E25:G25" si="2">E26+E27+E28+E29+E30</f>
        <v>20.27</v>
      </c>
      <c r="F25" s="191">
        <f t="shared" si="2"/>
        <v>76.349999999999994</v>
      </c>
      <c r="G25" s="191">
        <f t="shared" si="2"/>
        <v>609.32999999999993</v>
      </c>
    </row>
    <row r="26" spans="1:7" x14ac:dyDescent="0.25">
      <c r="A26" s="209" t="s">
        <v>234</v>
      </c>
      <c r="B26" s="187" t="s">
        <v>249</v>
      </c>
      <c r="C26" s="190">
        <v>90</v>
      </c>
      <c r="D26" s="210">
        <v>15.84</v>
      </c>
      <c r="E26" s="210">
        <v>12.06</v>
      </c>
      <c r="F26" s="210">
        <v>6.66</v>
      </c>
      <c r="G26" s="210">
        <v>198.45</v>
      </c>
    </row>
    <row r="27" spans="1:7" x14ac:dyDescent="0.25">
      <c r="A27" s="188" t="s">
        <v>172</v>
      </c>
      <c r="B27" s="187" t="s">
        <v>157</v>
      </c>
      <c r="C27" s="190">
        <v>20</v>
      </c>
      <c r="D27" s="189">
        <v>0.18</v>
      </c>
      <c r="E27" s="189">
        <v>2.0099999999999998</v>
      </c>
      <c r="F27" s="189">
        <v>0.89</v>
      </c>
      <c r="G27" s="189">
        <v>23</v>
      </c>
    </row>
    <row r="28" spans="1:7" x14ac:dyDescent="0.25">
      <c r="A28" s="186" t="s">
        <v>220</v>
      </c>
      <c r="B28" s="187" t="s">
        <v>219</v>
      </c>
      <c r="C28" s="190">
        <v>150</v>
      </c>
      <c r="D28" s="189">
        <v>8.18</v>
      </c>
      <c r="E28" s="189">
        <v>5.88</v>
      </c>
      <c r="F28" s="189">
        <v>37.090000000000003</v>
      </c>
      <c r="G28" s="189">
        <v>234.14</v>
      </c>
    </row>
    <row r="29" spans="1:7" x14ac:dyDescent="0.25">
      <c r="A29" s="190" t="s">
        <v>42</v>
      </c>
      <c r="B29" s="187" t="s">
        <v>201</v>
      </c>
      <c r="C29" s="190">
        <v>200</v>
      </c>
      <c r="D29" s="189">
        <v>1.1499999999999999</v>
      </c>
      <c r="E29" s="189">
        <v>0</v>
      </c>
      <c r="F29" s="189">
        <v>12.03</v>
      </c>
      <c r="G29" s="189">
        <v>55.4</v>
      </c>
    </row>
    <row r="30" spans="1:7" x14ac:dyDescent="0.25">
      <c r="A30" s="190"/>
      <c r="B30" s="187" t="s">
        <v>11</v>
      </c>
      <c r="C30" s="190">
        <v>40</v>
      </c>
      <c r="D30" s="189">
        <v>3.04</v>
      </c>
      <c r="E30" s="189">
        <v>0.32</v>
      </c>
      <c r="F30" s="189">
        <v>19.68</v>
      </c>
      <c r="G30" s="189">
        <v>98.34</v>
      </c>
    </row>
    <row r="31" spans="1:7" x14ac:dyDescent="0.25">
      <c r="A31" s="222" t="s">
        <v>217</v>
      </c>
      <c r="B31" s="223"/>
      <c r="C31" s="202">
        <v>500</v>
      </c>
      <c r="D31" s="189"/>
      <c r="E31" s="189"/>
      <c r="F31" s="189"/>
      <c r="G31" s="189"/>
    </row>
    <row r="32" spans="1:7" x14ac:dyDescent="0.25">
      <c r="A32" s="190"/>
      <c r="B32" s="228" t="s">
        <v>67</v>
      </c>
      <c r="C32" s="228"/>
      <c r="D32" s="191">
        <f>D33+D34+D35+D36+D37</f>
        <v>32.120000000000005</v>
      </c>
      <c r="E32" s="191">
        <f t="shared" ref="E32:G32" si="3">E33+E34+E35+E36+E37</f>
        <v>37.300000000000004</v>
      </c>
      <c r="F32" s="191">
        <f t="shared" si="3"/>
        <v>89.57</v>
      </c>
      <c r="G32" s="191">
        <f t="shared" si="3"/>
        <v>839.15</v>
      </c>
    </row>
    <row r="33" spans="1:7" x14ac:dyDescent="0.25">
      <c r="A33" s="190" t="s">
        <v>165</v>
      </c>
      <c r="B33" s="187" t="s">
        <v>199</v>
      </c>
      <c r="C33" s="190">
        <v>200</v>
      </c>
      <c r="D33" s="189">
        <v>4.09</v>
      </c>
      <c r="E33" s="189">
        <v>10.61</v>
      </c>
      <c r="F33" s="189">
        <v>13.54</v>
      </c>
      <c r="G33" s="189">
        <v>166.01</v>
      </c>
    </row>
    <row r="34" spans="1:7" ht="14.25" customHeight="1" x14ac:dyDescent="0.25">
      <c r="A34" s="190" t="s">
        <v>258</v>
      </c>
      <c r="B34" s="187" t="s">
        <v>259</v>
      </c>
      <c r="C34" s="190" t="s">
        <v>260</v>
      </c>
      <c r="D34" s="189">
        <v>8.73</v>
      </c>
      <c r="E34" s="189">
        <v>22.34</v>
      </c>
      <c r="F34" s="189">
        <v>12.38</v>
      </c>
      <c r="G34" s="189">
        <v>285.5</v>
      </c>
    </row>
    <row r="35" spans="1:7" ht="13.5" customHeight="1" x14ac:dyDescent="0.25">
      <c r="A35" s="186" t="s">
        <v>134</v>
      </c>
      <c r="B35" s="187" t="s">
        <v>261</v>
      </c>
      <c r="C35" s="190">
        <v>150</v>
      </c>
      <c r="D35" s="189">
        <v>16.260000000000002</v>
      </c>
      <c r="E35" s="189">
        <v>4.03</v>
      </c>
      <c r="F35" s="189">
        <v>33.97</v>
      </c>
      <c r="G35" s="189">
        <v>247.3</v>
      </c>
    </row>
    <row r="36" spans="1:7" x14ac:dyDescent="0.25">
      <c r="A36" s="188" t="s">
        <v>163</v>
      </c>
      <c r="B36" s="187" t="s">
        <v>10</v>
      </c>
      <c r="C36" s="188">
        <v>200</v>
      </c>
      <c r="D36" s="189">
        <v>0</v>
      </c>
      <c r="E36" s="189">
        <v>0</v>
      </c>
      <c r="F36" s="189">
        <v>10</v>
      </c>
      <c r="G36" s="189">
        <v>42</v>
      </c>
    </row>
    <row r="37" spans="1:7" x14ac:dyDescent="0.25">
      <c r="A37" s="190"/>
      <c r="B37" s="187" t="s">
        <v>11</v>
      </c>
      <c r="C37" s="190">
        <v>40</v>
      </c>
      <c r="D37" s="189">
        <v>3.04</v>
      </c>
      <c r="E37" s="189">
        <v>0.32</v>
      </c>
      <c r="F37" s="189">
        <v>19.68</v>
      </c>
      <c r="G37" s="189">
        <v>98.34</v>
      </c>
    </row>
    <row r="38" spans="1:7" x14ac:dyDescent="0.25">
      <c r="A38" s="230" t="s">
        <v>217</v>
      </c>
      <c r="B38" s="230"/>
      <c r="C38" s="202">
        <v>700</v>
      </c>
      <c r="D38" s="189"/>
      <c r="E38" s="189"/>
      <c r="F38" s="189"/>
      <c r="G38" s="189"/>
    </row>
    <row r="39" spans="1:7" ht="28" customHeight="1" x14ac:dyDescent="0.25">
      <c r="A39" s="229" t="s">
        <v>210</v>
      </c>
      <c r="B39" s="229"/>
      <c r="C39" s="229"/>
      <c r="D39" s="191">
        <f>D40+D46</f>
        <v>39.9</v>
      </c>
      <c r="E39" s="191">
        <f>E40+E46</f>
        <v>65.539999999999992</v>
      </c>
      <c r="F39" s="191">
        <f>F40+F46</f>
        <v>177.97</v>
      </c>
      <c r="G39" s="191">
        <f>G40+G46</f>
        <v>1478.3999999999999</v>
      </c>
    </row>
    <row r="40" spans="1:7" x14ac:dyDescent="0.25">
      <c r="A40" s="202"/>
      <c r="B40" s="229" t="s">
        <v>66</v>
      </c>
      <c r="C40" s="229"/>
      <c r="D40" s="191">
        <f>D41+D42+D43+D44</f>
        <v>17.53</v>
      </c>
      <c r="E40" s="191">
        <f t="shared" ref="E40:G40" si="4">E41+E42+E43+E44</f>
        <v>38.72</v>
      </c>
      <c r="F40" s="191">
        <f t="shared" si="4"/>
        <v>89.68</v>
      </c>
      <c r="G40" s="191">
        <f t="shared" si="4"/>
        <v>786.02</v>
      </c>
    </row>
    <row r="41" spans="1:7" x14ac:dyDescent="0.25">
      <c r="A41" s="186" t="s">
        <v>169</v>
      </c>
      <c r="B41" s="187" t="s">
        <v>226</v>
      </c>
      <c r="C41" s="190" t="s">
        <v>223</v>
      </c>
      <c r="D41" s="189">
        <v>12.49</v>
      </c>
      <c r="E41" s="189">
        <v>20.399999999999999</v>
      </c>
      <c r="F41" s="189">
        <v>22</v>
      </c>
      <c r="G41" s="189">
        <v>321.68</v>
      </c>
    </row>
    <row r="42" spans="1:7" x14ac:dyDescent="0.25">
      <c r="A42" s="188" t="s">
        <v>163</v>
      </c>
      <c r="B42" s="187" t="s">
        <v>10</v>
      </c>
      <c r="C42" s="188">
        <v>200</v>
      </c>
      <c r="D42" s="189">
        <v>0</v>
      </c>
      <c r="E42" s="189">
        <v>0</v>
      </c>
      <c r="F42" s="189">
        <v>10</v>
      </c>
      <c r="G42" s="189">
        <v>42</v>
      </c>
    </row>
    <row r="43" spans="1:7" x14ac:dyDescent="0.25">
      <c r="A43" s="190"/>
      <c r="B43" s="187" t="s">
        <v>11</v>
      </c>
      <c r="C43" s="190">
        <v>40</v>
      </c>
      <c r="D43" s="189">
        <v>3.04</v>
      </c>
      <c r="E43" s="189">
        <v>0.32</v>
      </c>
      <c r="F43" s="189">
        <v>19.68</v>
      </c>
      <c r="G43" s="189">
        <v>98.34</v>
      </c>
    </row>
    <row r="44" spans="1:7" ht="21.75" customHeight="1" x14ac:dyDescent="0.25">
      <c r="A44" s="198"/>
      <c r="B44" s="199" t="s">
        <v>252</v>
      </c>
      <c r="C44" s="198">
        <v>60</v>
      </c>
      <c r="D44" s="200">
        <v>2</v>
      </c>
      <c r="E44" s="200">
        <v>18</v>
      </c>
      <c r="F44" s="200">
        <v>38</v>
      </c>
      <c r="G44" s="200">
        <v>324</v>
      </c>
    </row>
    <row r="45" spans="1:7" x14ac:dyDescent="0.25">
      <c r="A45" s="222" t="s">
        <v>217</v>
      </c>
      <c r="B45" s="223"/>
      <c r="C45" s="202">
        <v>500</v>
      </c>
      <c r="D45" s="189"/>
      <c r="E45" s="189"/>
      <c r="F45" s="189"/>
      <c r="G45" s="189"/>
    </row>
    <row r="46" spans="1:7" x14ac:dyDescent="0.25">
      <c r="A46" s="186"/>
      <c r="B46" s="228" t="s">
        <v>67</v>
      </c>
      <c r="C46" s="228"/>
      <c r="D46" s="218">
        <f>D47+D48+D49+D50+D51</f>
        <v>22.369999999999997</v>
      </c>
      <c r="E46" s="218">
        <f t="shared" ref="E46:G46" si="5">E47+E48+E49+E50+E51</f>
        <v>26.82</v>
      </c>
      <c r="F46" s="218">
        <f t="shared" si="5"/>
        <v>88.289999999999992</v>
      </c>
      <c r="G46" s="218">
        <f t="shared" si="5"/>
        <v>692.37999999999988</v>
      </c>
    </row>
    <row r="47" spans="1:7" x14ac:dyDescent="0.25">
      <c r="A47" s="190" t="s">
        <v>117</v>
      </c>
      <c r="B47" s="187" t="s">
        <v>198</v>
      </c>
      <c r="C47" s="190">
        <v>200</v>
      </c>
      <c r="D47" s="189">
        <v>4.6399999999999997</v>
      </c>
      <c r="E47" s="189">
        <v>8.56</v>
      </c>
      <c r="F47" s="189">
        <v>15.76</v>
      </c>
      <c r="G47" s="189">
        <v>158.63999999999999</v>
      </c>
    </row>
    <row r="48" spans="1:7" x14ac:dyDescent="0.25">
      <c r="A48" s="186" t="s">
        <v>264</v>
      </c>
      <c r="B48" s="187" t="s">
        <v>265</v>
      </c>
      <c r="C48" s="188" t="s">
        <v>266</v>
      </c>
      <c r="D48" s="189">
        <v>10.01</v>
      </c>
      <c r="E48" s="189">
        <v>9.7799999999999994</v>
      </c>
      <c r="F48" s="189">
        <v>15.2</v>
      </c>
      <c r="G48" s="189">
        <v>188.86</v>
      </c>
    </row>
    <row r="49" spans="1:7" x14ac:dyDescent="0.25">
      <c r="A49" s="186" t="s">
        <v>132</v>
      </c>
      <c r="B49" s="187" t="s">
        <v>133</v>
      </c>
      <c r="C49" s="190">
        <v>150</v>
      </c>
      <c r="D49" s="189">
        <v>2.77</v>
      </c>
      <c r="E49" s="189">
        <v>8.08</v>
      </c>
      <c r="F49" s="189">
        <v>20.7</v>
      </c>
      <c r="G49" s="189">
        <v>166.55</v>
      </c>
    </row>
    <row r="50" spans="1:7" x14ac:dyDescent="0.25">
      <c r="A50" s="190" t="s">
        <v>42</v>
      </c>
      <c r="B50" s="187" t="s">
        <v>201</v>
      </c>
      <c r="C50" s="190">
        <v>200</v>
      </c>
      <c r="D50" s="189">
        <v>1.1499999999999999</v>
      </c>
      <c r="E50" s="189">
        <v>0</v>
      </c>
      <c r="F50" s="189">
        <v>12.03</v>
      </c>
      <c r="G50" s="189">
        <v>55.4</v>
      </c>
    </row>
    <row r="51" spans="1:7" x14ac:dyDescent="0.25">
      <c r="A51" s="190"/>
      <c r="B51" s="187" t="s">
        <v>11</v>
      </c>
      <c r="C51" s="190">
        <v>50</v>
      </c>
      <c r="D51" s="189">
        <v>3.8</v>
      </c>
      <c r="E51" s="189">
        <v>0.4</v>
      </c>
      <c r="F51" s="189">
        <v>24.6</v>
      </c>
      <c r="G51" s="189">
        <v>122.93</v>
      </c>
    </row>
    <row r="52" spans="1:7" x14ac:dyDescent="0.25">
      <c r="A52" s="230" t="s">
        <v>217</v>
      </c>
      <c r="B52" s="230"/>
      <c r="C52" s="202">
        <v>705</v>
      </c>
      <c r="D52" s="189"/>
      <c r="E52" s="189"/>
      <c r="F52" s="189"/>
      <c r="G52" s="189"/>
    </row>
    <row r="53" spans="1:7" ht="28" customHeight="1" x14ac:dyDescent="0.25">
      <c r="A53" s="229" t="s">
        <v>211</v>
      </c>
      <c r="B53" s="229"/>
      <c r="C53" s="229"/>
      <c r="D53" s="191">
        <f>D54+D60</f>
        <v>35.840000000000003</v>
      </c>
      <c r="E53" s="191">
        <f t="shared" ref="E53:G53" si="6">E54+E60</f>
        <v>61.78</v>
      </c>
      <c r="F53" s="191">
        <f t="shared" si="6"/>
        <v>156.97</v>
      </c>
      <c r="G53" s="191">
        <f t="shared" si="6"/>
        <v>1438.6799999999998</v>
      </c>
    </row>
    <row r="54" spans="1:7" x14ac:dyDescent="0.25">
      <c r="A54" s="202"/>
      <c r="B54" s="229" t="s">
        <v>66</v>
      </c>
      <c r="C54" s="229"/>
      <c r="D54" s="191">
        <f>D55+D56+D57+D58</f>
        <v>15.330000000000002</v>
      </c>
      <c r="E54" s="191">
        <f t="shared" ref="E54:G54" si="7">E55+E56+E57+E58</f>
        <v>11.95</v>
      </c>
      <c r="F54" s="191">
        <f t="shared" si="7"/>
        <v>77.710000000000008</v>
      </c>
      <c r="G54" s="191">
        <f t="shared" si="7"/>
        <v>578.33000000000004</v>
      </c>
    </row>
    <row r="55" spans="1:7" x14ac:dyDescent="0.25">
      <c r="A55" s="198" t="s">
        <v>248</v>
      </c>
      <c r="B55" s="199" t="s">
        <v>138</v>
      </c>
      <c r="C55" s="198">
        <v>115</v>
      </c>
      <c r="D55" s="200">
        <v>6.32</v>
      </c>
      <c r="E55" s="200">
        <v>8.7899999999999991</v>
      </c>
      <c r="F55" s="200">
        <v>19.37</v>
      </c>
      <c r="G55" s="200">
        <v>187.01</v>
      </c>
    </row>
    <row r="56" spans="1:7" x14ac:dyDescent="0.25">
      <c r="A56" s="190" t="s">
        <v>33</v>
      </c>
      <c r="B56" s="187" t="s">
        <v>12</v>
      </c>
      <c r="C56" s="190">
        <v>150</v>
      </c>
      <c r="D56" s="189">
        <v>5.64</v>
      </c>
      <c r="E56" s="189">
        <v>2.84</v>
      </c>
      <c r="F56" s="189">
        <v>36</v>
      </c>
      <c r="G56" s="189">
        <v>201</v>
      </c>
    </row>
    <row r="57" spans="1:7" x14ac:dyDescent="0.25">
      <c r="A57" s="186" t="s">
        <v>230</v>
      </c>
      <c r="B57" s="192" t="s">
        <v>238</v>
      </c>
      <c r="C57" s="190">
        <v>200</v>
      </c>
      <c r="D57" s="189">
        <v>0.33</v>
      </c>
      <c r="E57" s="189">
        <v>0</v>
      </c>
      <c r="F57" s="189">
        <v>2.66</v>
      </c>
      <c r="G57" s="189">
        <v>91.98</v>
      </c>
    </row>
    <row r="58" spans="1:7" x14ac:dyDescent="0.25">
      <c r="A58" s="190"/>
      <c r="B58" s="187" t="s">
        <v>11</v>
      </c>
      <c r="C58" s="190">
        <v>40</v>
      </c>
      <c r="D58" s="189">
        <v>3.04</v>
      </c>
      <c r="E58" s="189">
        <v>0.32</v>
      </c>
      <c r="F58" s="189">
        <v>19.68</v>
      </c>
      <c r="G58" s="189">
        <v>98.34</v>
      </c>
    </row>
    <row r="59" spans="1:7" ht="15" customHeight="1" x14ac:dyDescent="0.25">
      <c r="A59" s="222" t="s">
        <v>217</v>
      </c>
      <c r="B59" s="223"/>
      <c r="C59" s="202">
        <v>505</v>
      </c>
      <c r="D59" s="189"/>
      <c r="E59" s="189"/>
      <c r="F59" s="189"/>
      <c r="G59" s="189"/>
    </row>
    <row r="60" spans="1:7" ht="15" customHeight="1" x14ac:dyDescent="0.25">
      <c r="A60" s="190"/>
      <c r="B60" s="228" t="s">
        <v>67</v>
      </c>
      <c r="C60" s="228"/>
      <c r="D60" s="191">
        <f>D61+D62+D63+D64+D65</f>
        <v>20.51</v>
      </c>
      <c r="E60" s="191">
        <f t="shared" ref="E60:G60" si="8">E61+E62+E63+E64+E65</f>
        <v>49.830000000000005</v>
      </c>
      <c r="F60" s="191">
        <f t="shared" si="8"/>
        <v>79.259999999999991</v>
      </c>
      <c r="G60" s="191">
        <f t="shared" si="8"/>
        <v>860.34999999999991</v>
      </c>
    </row>
    <row r="61" spans="1:7" ht="24.75" customHeight="1" x14ac:dyDescent="0.25">
      <c r="A61" s="190" t="s">
        <v>166</v>
      </c>
      <c r="B61" s="187" t="s">
        <v>273</v>
      </c>
      <c r="C61" s="190">
        <v>200</v>
      </c>
      <c r="D61" s="189">
        <v>4.57</v>
      </c>
      <c r="E61" s="189">
        <v>12.24</v>
      </c>
      <c r="F61" s="189">
        <v>19.04</v>
      </c>
      <c r="G61" s="189">
        <v>204.6</v>
      </c>
    </row>
    <row r="62" spans="1:7" ht="15" customHeight="1" x14ac:dyDescent="0.25">
      <c r="A62" s="186" t="s">
        <v>43</v>
      </c>
      <c r="B62" s="187" t="s">
        <v>268</v>
      </c>
      <c r="C62" s="190" t="s">
        <v>270</v>
      </c>
      <c r="D62" s="189">
        <v>9</v>
      </c>
      <c r="E62" s="189">
        <v>33.92</v>
      </c>
      <c r="F62" s="189">
        <v>3.28</v>
      </c>
      <c r="G62" s="189">
        <v>354.32</v>
      </c>
    </row>
    <row r="63" spans="1:7" ht="15" customHeight="1" x14ac:dyDescent="0.25">
      <c r="A63" s="186" t="s">
        <v>220</v>
      </c>
      <c r="B63" s="187" t="s">
        <v>269</v>
      </c>
      <c r="C63" s="190">
        <v>150</v>
      </c>
      <c r="D63" s="189">
        <v>3.14</v>
      </c>
      <c r="E63" s="189">
        <v>3.27</v>
      </c>
      <c r="F63" s="189">
        <v>22.34</v>
      </c>
      <c r="G63" s="189">
        <v>136.5</v>
      </c>
    </row>
    <row r="64" spans="1:7" ht="13.5" customHeight="1" x14ac:dyDescent="0.25">
      <c r="A64" s="188" t="s">
        <v>163</v>
      </c>
      <c r="B64" s="187" t="s">
        <v>10</v>
      </c>
      <c r="C64" s="188">
        <v>200</v>
      </c>
      <c r="D64" s="189">
        <v>0</v>
      </c>
      <c r="E64" s="189">
        <v>0</v>
      </c>
      <c r="F64" s="189">
        <v>10</v>
      </c>
      <c r="G64" s="189">
        <v>42</v>
      </c>
    </row>
    <row r="65" spans="1:7" ht="18.75" customHeight="1" x14ac:dyDescent="0.25">
      <c r="A65" s="190"/>
      <c r="B65" s="187" t="s">
        <v>11</v>
      </c>
      <c r="C65" s="190">
        <v>50</v>
      </c>
      <c r="D65" s="189">
        <v>3.8</v>
      </c>
      <c r="E65" s="189">
        <v>0.4</v>
      </c>
      <c r="F65" s="189">
        <v>24.6</v>
      </c>
      <c r="G65" s="189">
        <v>122.93</v>
      </c>
    </row>
    <row r="66" spans="1:7" ht="15" customHeight="1" x14ac:dyDescent="0.25">
      <c r="A66" s="230" t="s">
        <v>217</v>
      </c>
      <c r="B66" s="230"/>
      <c r="C66" s="202">
        <v>750</v>
      </c>
      <c r="D66" s="189"/>
      <c r="E66" s="189"/>
      <c r="F66" s="189"/>
      <c r="G66" s="189"/>
    </row>
    <row r="67" spans="1:7" ht="28" customHeight="1" x14ac:dyDescent="0.25">
      <c r="A67" s="229" t="s">
        <v>212</v>
      </c>
      <c r="B67" s="229"/>
      <c r="C67" s="229"/>
      <c r="D67" s="191">
        <f>D68+D75</f>
        <v>46.349999999999994</v>
      </c>
      <c r="E67" s="191">
        <f>E68+E75</f>
        <v>35.299999999999997</v>
      </c>
      <c r="F67" s="191">
        <f>F68+F75</f>
        <v>157.01</v>
      </c>
      <c r="G67" s="191">
        <f>G68+G75</f>
        <v>1232.0900000000001</v>
      </c>
    </row>
    <row r="68" spans="1:7" x14ac:dyDescent="0.25">
      <c r="A68" s="202"/>
      <c r="B68" s="229" t="s">
        <v>66</v>
      </c>
      <c r="C68" s="229"/>
      <c r="D68" s="191">
        <f>D69+D70+D71+D72+D73</f>
        <v>20.25</v>
      </c>
      <c r="E68" s="191">
        <f t="shared" ref="E68:G68" si="9">E69+E70+E71+E72+E73</f>
        <v>10.33</v>
      </c>
      <c r="F68" s="191">
        <f t="shared" si="9"/>
        <v>75.91</v>
      </c>
      <c r="G68" s="191">
        <f t="shared" si="9"/>
        <v>492.5</v>
      </c>
    </row>
    <row r="69" spans="1:7" x14ac:dyDescent="0.25">
      <c r="A69" s="190" t="s">
        <v>246</v>
      </c>
      <c r="B69" s="187" t="s">
        <v>247</v>
      </c>
      <c r="C69" s="190">
        <v>100</v>
      </c>
      <c r="D69" s="189">
        <v>13.98</v>
      </c>
      <c r="E69" s="189">
        <v>5.36</v>
      </c>
      <c r="F69" s="189">
        <v>10.26</v>
      </c>
      <c r="G69" s="189">
        <v>145.24</v>
      </c>
    </row>
    <row r="70" spans="1:7" x14ac:dyDescent="0.25">
      <c r="A70" s="188" t="s">
        <v>172</v>
      </c>
      <c r="B70" s="187" t="s">
        <v>157</v>
      </c>
      <c r="C70" s="190">
        <v>20</v>
      </c>
      <c r="D70" s="189">
        <v>0.18</v>
      </c>
      <c r="E70" s="189">
        <v>2.0099999999999998</v>
      </c>
      <c r="F70" s="189">
        <v>0.89</v>
      </c>
      <c r="G70" s="189">
        <v>23</v>
      </c>
    </row>
    <row r="71" spans="1:7" x14ac:dyDescent="0.25">
      <c r="A71" s="190" t="s">
        <v>170</v>
      </c>
      <c r="B71" s="187" t="s">
        <v>150</v>
      </c>
      <c r="C71" s="190">
        <v>150</v>
      </c>
      <c r="D71" s="189">
        <v>3.81</v>
      </c>
      <c r="E71" s="189">
        <v>2.72</v>
      </c>
      <c r="F71" s="189">
        <v>40</v>
      </c>
      <c r="G71" s="189">
        <v>208.5</v>
      </c>
    </row>
    <row r="72" spans="1:7" x14ac:dyDescent="0.25">
      <c r="A72" s="188" t="s">
        <v>163</v>
      </c>
      <c r="B72" s="187" t="s">
        <v>10</v>
      </c>
      <c r="C72" s="188">
        <v>200</v>
      </c>
      <c r="D72" s="189">
        <v>0</v>
      </c>
      <c r="E72" s="189">
        <v>0</v>
      </c>
      <c r="F72" s="189">
        <v>10</v>
      </c>
      <c r="G72" s="189">
        <v>42</v>
      </c>
    </row>
    <row r="73" spans="1:7" x14ac:dyDescent="0.25">
      <c r="A73" s="190"/>
      <c r="B73" s="187" t="s">
        <v>11</v>
      </c>
      <c r="C73" s="190">
        <v>30</v>
      </c>
      <c r="D73" s="189">
        <v>2.2799999999999998</v>
      </c>
      <c r="E73" s="189">
        <v>0.24</v>
      </c>
      <c r="F73" s="189">
        <v>14.76</v>
      </c>
      <c r="G73" s="189">
        <v>73.760000000000005</v>
      </c>
    </row>
    <row r="74" spans="1:7" x14ac:dyDescent="0.25">
      <c r="A74" s="222" t="s">
        <v>217</v>
      </c>
      <c r="B74" s="223"/>
      <c r="C74" s="202">
        <v>500</v>
      </c>
      <c r="D74" s="189"/>
      <c r="E74" s="189"/>
      <c r="F74" s="189"/>
      <c r="G74" s="189"/>
    </row>
    <row r="75" spans="1:7" x14ac:dyDescent="0.25">
      <c r="A75" s="186"/>
      <c r="B75" s="228" t="s">
        <v>67</v>
      </c>
      <c r="C75" s="228"/>
      <c r="D75" s="218">
        <f>D76+D77+D78+D79+D80</f>
        <v>26.099999999999998</v>
      </c>
      <c r="E75" s="218">
        <f t="shared" ref="E75:G75" si="10">E76+E77+E78+E79+E80</f>
        <v>24.97</v>
      </c>
      <c r="F75" s="218">
        <f t="shared" si="10"/>
        <v>81.099999999999994</v>
      </c>
      <c r="G75" s="218">
        <f t="shared" si="10"/>
        <v>739.59</v>
      </c>
    </row>
    <row r="76" spans="1:7" x14ac:dyDescent="0.25">
      <c r="A76" s="190" t="s">
        <v>271</v>
      </c>
      <c r="B76" s="187" t="s">
        <v>272</v>
      </c>
      <c r="C76" s="195">
        <v>60</v>
      </c>
      <c r="D76" s="189">
        <v>0.96</v>
      </c>
      <c r="E76" s="189">
        <v>3.06</v>
      </c>
      <c r="F76" s="189">
        <v>4.9400000000000004</v>
      </c>
      <c r="G76" s="189">
        <v>52.61</v>
      </c>
    </row>
    <row r="77" spans="1:7" x14ac:dyDescent="0.25">
      <c r="A77" s="186" t="s">
        <v>101</v>
      </c>
      <c r="B77" s="187" t="s">
        <v>193</v>
      </c>
      <c r="C77" s="190">
        <v>200</v>
      </c>
      <c r="D77" s="189">
        <v>7.81</v>
      </c>
      <c r="E77" s="189">
        <v>11.82</v>
      </c>
      <c r="F77" s="189">
        <v>16.48</v>
      </c>
      <c r="G77" s="189">
        <v>203.54</v>
      </c>
    </row>
    <row r="78" spans="1:7" x14ac:dyDescent="0.25">
      <c r="A78" s="186" t="s">
        <v>274</v>
      </c>
      <c r="B78" s="187" t="s">
        <v>275</v>
      </c>
      <c r="C78" s="188" t="s">
        <v>221</v>
      </c>
      <c r="D78" s="189">
        <v>13.96</v>
      </c>
      <c r="E78" s="189">
        <v>9.77</v>
      </c>
      <c r="F78" s="189">
        <v>37.340000000000003</v>
      </c>
      <c r="G78" s="189">
        <v>293.12</v>
      </c>
    </row>
    <row r="79" spans="1:7" x14ac:dyDescent="0.25">
      <c r="A79" s="186" t="s">
        <v>230</v>
      </c>
      <c r="B79" s="192" t="s">
        <v>238</v>
      </c>
      <c r="C79" s="190">
        <v>200</v>
      </c>
      <c r="D79" s="189">
        <v>0.33</v>
      </c>
      <c r="E79" s="189">
        <v>0</v>
      </c>
      <c r="F79" s="189">
        <v>2.66</v>
      </c>
      <c r="G79" s="189">
        <v>91.98</v>
      </c>
    </row>
    <row r="80" spans="1:7" ht="10.5" customHeight="1" x14ac:dyDescent="0.25">
      <c r="A80" s="190"/>
      <c r="B80" s="187" t="s">
        <v>11</v>
      </c>
      <c r="C80" s="190">
        <v>40</v>
      </c>
      <c r="D80" s="189">
        <v>3.04</v>
      </c>
      <c r="E80" s="189">
        <v>0.32</v>
      </c>
      <c r="F80" s="189">
        <v>19.68</v>
      </c>
      <c r="G80" s="189">
        <v>98.34</v>
      </c>
    </row>
    <row r="81" spans="1:7" x14ac:dyDescent="0.25">
      <c r="A81" s="230" t="s">
        <v>217</v>
      </c>
      <c r="B81" s="230"/>
      <c r="C81" s="202">
        <v>700</v>
      </c>
      <c r="D81" s="189"/>
      <c r="E81" s="189"/>
      <c r="F81" s="189"/>
      <c r="G81" s="189"/>
    </row>
    <row r="82" spans="1:7" ht="28" customHeight="1" x14ac:dyDescent="0.25">
      <c r="A82" s="229" t="s">
        <v>213</v>
      </c>
      <c r="B82" s="229"/>
      <c r="C82" s="229"/>
      <c r="D82" s="191">
        <f>D83+D89</f>
        <v>42.819999999999993</v>
      </c>
      <c r="E82" s="191">
        <f>E83+E89</f>
        <v>51.459999999999994</v>
      </c>
      <c r="F82" s="191">
        <f>F83+F89</f>
        <v>165.14999999999998</v>
      </c>
      <c r="G82" s="191">
        <f>G83+G89</f>
        <v>1346.6660000000002</v>
      </c>
    </row>
    <row r="83" spans="1:7" x14ac:dyDescent="0.25">
      <c r="A83" s="202"/>
      <c r="B83" s="229" t="s">
        <v>66</v>
      </c>
      <c r="C83" s="229"/>
      <c r="D83" s="191">
        <f>D84+D85+D86+D87+D88</f>
        <v>17.75</v>
      </c>
      <c r="E83" s="191">
        <f t="shared" ref="E83:G83" si="11">E84+E85+E86+E87+E88</f>
        <v>13.68</v>
      </c>
      <c r="F83" s="191">
        <f t="shared" si="11"/>
        <v>73.89</v>
      </c>
      <c r="G83" s="191">
        <f t="shared" si="11"/>
        <v>518.65</v>
      </c>
    </row>
    <row r="84" spans="1:7" x14ac:dyDescent="0.25">
      <c r="A84" s="198" t="s">
        <v>235</v>
      </c>
      <c r="B84" s="199" t="s">
        <v>243</v>
      </c>
      <c r="C84" s="198" t="s">
        <v>244</v>
      </c>
      <c r="D84" s="200">
        <v>4.12</v>
      </c>
      <c r="E84" s="200">
        <v>0.87</v>
      </c>
      <c r="F84" s="200">
        <v>22.73</v>
      </c>
      <c r="G84" s="200">
        <v>142.32</v>
      </c>
    </row>
    <row r="85" spans="1:7" ht="24" customHeight="1" x14ac:dyDescent="0.25">
      <c r="A85" s="190" t="s">
        <v>229</v>
      </c>
      <c r="B85" s="187" t="s">
        <v>187</v>
      </c>
      <c r="C85" s="190" t="s">
        <v>222</v>
      </c>
      <c r="D85" s="189">
        <v>10.63</v>
      </c>
      <c r="E85" s="189">
        <v>11.81</v>
      </c>
      <c r="F85" s="189">
        <v>20.16</v>
      </c>
      <c r="G85" s="189">
        <v>229.33</v>
      </c>
    </row>
    <row r="86" spans="1:7" ht="14.25" customHeight="1" x14ac:dyDescent="0.25">
      <c r="A86" s="188" t="s">
        <v>163</v>
      </c>
      <c r="B86" s="187" t="s">
        <v>10</v>
      </c>
      <c r="C86" s="188">
        <v>200</v>
      </c>
      <c r="D86" s="189">
        <v>0</v>
      </c>
      <c r="E86" s="189">
        <v>0</v>
      </c>
      <c r="F86" s="189">
        <v>10</v>
      </c>
      <c r="G86" s="189">
        <v>42</v>
      </c>
    </row>
    <row r="87" spans="1:7" ht="12" customHeight="1" x14ac:dyDescent="0.25">
      <c r="A87" s="198"/>
      <c r="B87" s="199" t="s">
        <v>225</v>
      </c>
      <c r="C87" s="198">
        <v>40</v>
      </c>
      <c r="D87" s="200">
        <v>3</v>
      </c>
      <c r="E87" s="200">
        <v>1</v>
      </c>
      <c r="F87" s="200">
        <v>21</v>
      </c>
      <c r="G87" s="200">
        <v>105</v>
      </c>
    </row>
    <row r="88" spans="1:7" ht="12" customHeight="1" x14ac:dyDescent="0.25">
      <c r="A88" s="222" t="s">
        <v>217</v>
      </c>
      <c r="B88" s="223"/>
      <c r="C88" s="194">
        <v>500</v>
      </c>
      <c r="D88" s="193"/>
      <c r="E88" s="193"/>
      <c r="F88" s="193"/>
      <c r="G88" s="193"/>
    </row>
    <row r="89" spans="1:7" x14ac:dyDescent="0.25">
      <c r="A89" s="186"/>
      <c r="B89" s="228" t="s">
        <v>67</v>
      </c>
      <c r="C89" s="228"/>
      <c r="D89" s="218">
        <f>D90+D91+D92+D93+D94</f>
        <v>25.069999999999997</v>
      </c>
      <c r="E89" s="218">
        <f t="shared" ref="E89:G89" si="12">E90+E91+E92+E93+E94</f>
        <v>37.779999999999994</v>
      </c>
      <c r="F89" s="218">
        <f t="shared" si="12"/>
        <v>91.259999999999991</v>
      </c>
      <c r="G89" s="218">
        <f t="shared" si="12"/>
        <v>828.01600000000008</v>
      </c>
    </row>
    <row r="90" spans="1:7" x14ac:dyDescent="0.25">
      <c r="A90" s="190" t="s">
        <v>167</v>
      </c>
      <c r="B90" s="187" t="s">
        <v>276</v>
      </c>
      <c r="C90" s="190">
        <v>200</v>
      </c>
      <c r="D90" s="189">
        <v>6.51</v>
      </c>
      <c r="E90" s="189">
        <v>12.28</v>
      </c>
      <c r="F90" s="189">
        <v>11.17</v>
      </c>
      <c r="G90" s="189">
        <v>187.77600000000001</v>
      </c>
    </row>
    <row r="91" spans="1:7" x14ac:dyDescent="0.25">
      <c r="A91" s="190" t="s">
        <v>258</v>
      </c>
      <c r="B91" s="187" t="s">
        <v>259</v>
      </c>
      <c r="C91" s="190" t="s">
        <v>260</v>
      </c>
      <c r="D91" s="189">
        <v>8.73</v>
      </c>
      <c r="E91" s="189">
        <v>22.34</v>
      </c>
      <c r="F91" s="189">
        <v>12.38</v>
      </c>
      <c r="G91" s="189">
        <v>285.5</v>
      </c>
    </row>
    <row r="92" spans="1:7" x14ac:dyDescent="0.25">
      <c r="A92" s="190" t="s">
        <v>33</v>
      </c>
      <c r="B92" s="187" t="s">
        <v>12</v>
      </c>
      <c r="C92" s="190">
        <v>150</v>
      </c>
      <c r="D92" s="189">
        <v>5.64</v>
      </c>
      <c r="E92" s="189">
        <v>2.84</v>
      </c>
      <c r="F92" s="189">
        <v>36</v>
      </c>
      <c r="G92" s="189">
        <v>201</v>
      </c>
    </row>
    <row r="93" spans="1:7" ht="18" customHeight="1" x14ac:dyDescent="0.25">
      <c r="A93" s="190" t="s">
        <v>42</v>
      </c>
      <c r="B93" s="187" t="s">
        <v>201</v>
      </c>
      <c r="C93" s="190">
        <v>200</v>
      </c>
      <c r="D93" s="189">
        <v>1.1499999999999999</v>
      </c>
      <c r="E93" s="189">
        <v>0</v>
      </c>
      <c r="F93" s="189">
        <v>12.03</v>
      </c>
      <c r="G93" s="189">
        <v>55.4</v>
      </c>
    </row>
    <row r="94" spans="1:7" x14ac:dyDescent="0.25">
      <c r="A94" s="190"/>
      <c r="B94" s="187" t="s">
        <v>11</v>
      </c>
      <c r="C94" s="190">
        <v>40</v>
      </c>
      <c r="D94" s="189">
        <v>3.04</v>
      </c>
      <c r="E94" s="189">
        <v>0.32</v>
      </c>
      <c r="F94" s="189">
        <v>19.68</v>
      </c>
      <c r="G94" s="189">
        <v>98.34</v>
      </c>
    </row>
    <row r="95" spans="1:7" x14ac:dyDescent="0.25">
      <c r="A95" s="222" t="s">
        <v>217</v>
      </c>
      <c r="B95" s="223"/>
      <c r="C95" s="221">
        <v>700</v>
      </c>
      <c r="D95" s="189"/>
      <c r="E95" s="189"/>
      <c r="F95" s="189"/>
      <c r="G95" s="189"/>
    </row>
    <row r="96" spans="1:7" ht="28" customHeight="1" x14ac:dyDescent="0.25">
      <c r="A96" s="229" t="s">
        <v>64</v>
      </c>
      <c r="B96" s="229"/>
      <c r="C96" s="229"/>
      <c r="D96" s="191">
        <f>D97+D103</f>
        <v>36.53</v>
      </c>
      <c r="E96" s="191">
        <f t="shared" ref="E96:G96" si="13">E97+E103</f>
        <v>63.709999999999994</v>
      </c>
      <c r="F96" s="191">
        <f t="shared" si="13"/>
        <v>151.16</v>
      </c>
      <c r="G96" s="191">
        <f t="shared" si="13"/>
        <v>1423.5040000000001</v>
      </c>
    </row>
    <row r="97" spans="1:7" x14ac:dyDescent="0.25">
      <c r="A97" s="202"/>
      <c r="B97" s="229" t="s">
        <v>66</v>
      </c>
      <c r="C97" s="229"/>
      <c r="D97" s="191">
        <f>D98+D99+D100+D101</f>
        <v>20.239999999999998</v>
      </c>
      <c r="E97" s="191">
        <f t="shared" ref="E97:G97" si="14">E98+E99+E100+E101</f>
        <v>34.589999999999996</v>
      </c>
      <c r="F97" s="191">
        <f t="shared" si="14"/>
        <v>73.889999999999986</v>
      </c>
      <c r="G97" s="191">
        <f t="shared" si="14"/>
        <v>773.58000000000015</v>
      </c>
    </row>
    <row r="98" spans="1:7" ht="25.5" customHeight="1" x14ac:dyDescent="0.25">
      <c r="A98" s="186" t="s">
        <v>236</v>
      </c>
      <c r="B98" s="187" t="s">
        <v>237</v>
      </c>
      <c r="C98" s="195">
        <v>100</v>
      </c>
      <c r="D98" s="193">
        <v>11.34</v>
      </c>
      <c r="E98" s="193">
        <v>29</v>
      </c>
      <c r="F98" s="193">
        <v>17</v>
      </c>
      <c r="G98" s="193">
        <v>374.36</v>
      </c>
    </row>
    <row r="99" spans="1:7" ht="13.5" customHeight="1" x14ac:dyDescent="0.25">
      <c r="A99" s="211" t="s">
        <v>38</v>
      </c>
      <c r="B99" s="212" t="s">
        <v>36</v>
      </c>
      <c r="C99" s="211">
        <v>150</v>
      </c>
      <c r="D99" s="213">
        <v>4.7699999999999996</v>
      </c>
      <c r="E99" s="213">
        <v>5.19</v>
      </c>
      <c r="F99" s="213">
        <v>29.63</v>
      </c>
      <c r="G99" s="213">
        <v>184.31</v>
      </c>
    </row>
    <row r="100" spans="1:7" ht="24" customHeight="1" x14ac:dyDescent="0.25">
      <c r="A100" s="186" t="s">
        <v>230</v>
      </c>
      <c r="B100" s="192" t="s">
        <v>238</v>
      </c>
      <c r="C100" s="190">
        <v>200</v>
      </c>
      <c r="D100" s="189">
        <v>0.33</v>
      </c>
      <c r="E100" s="189">
        <v>0</v>
      </c>
      <c r="F100" s="189">
        <v>2.66</v>
      </c>
      <c r="G100" s="189">
        <v>91.98</v>
      </c>
    </row>
    <row r="101" spans="1:7" ht="14.25" customHeight="1" x14ac:dyDescent="0.25">
      <c r="A101" s="190"/>
      <c r="B101" s="187" t="s">
        <v>11</v>
      </c>
      <c r="C101" s="190">
        <v>50</v>
      </c>
      <c r="D101" s="189">
        <v>3.8</v>
      </c>
      <c r="E101" s="189">
        <v>0.4</v>
      </c>
      <c r="F101" s="189">
        <v>24.6</v>
      </c>
      <c r="G101" s="189">
        <v>122.93</v>
      </c>
    </row>
    <row r="102" spans="1:7" ht="14.25" customHeight="1" x14ac:dyDescent="0.25">
      <c r="A102" s="222" t="s">
        <v>217</v>
      </c>
      <c r="B102" s="223"/>
      <c r="C102" s="194">
        <v>500</v>
      </c>
      <c r="D102" s="193"/>
      <c r="E102" s="193"/>
      <c r="F102" s="193"/>
      <c r="G102" s="193"/>
    </row>
    <row r="103" spans="1:7" ht="17.25" customHeight="1" x14ac:dyDescent="0.25">
      <c r="A103" s="190"/>
      <c r="B103" s="228" t="s">
        <v>67</v>
      </c>
      <c r="C103" s="228"/>
      <c r="D103" s="191">
        <f>D104+D105+D106+D107+D108</f>
        <v>16.29</v>
      </c>
      <c r="E103" s="191">
        <f t="shared" ref="E103:G103" si="15">E104+E105+E106+E107+E108</f>
        <v>29.12</v>
      </c>
      <c r="F103" s="191">
        <f t="shared" si="15"/>
        <v>77.27000000000001</v>
      </c>
      <c r="G103" s="191">
        <f t="shared" si="15"/>
        <v>649.92399999999998</v>
      </c>
    </row>
    <row r="104" spans="1:7" ht="17.25" customHeight="1" x14ac:dyDescent="0.25">
      <c r="A104" s="190" t="s">
        <v>68</v>
      </c>
      <c r="B104" s="187" t="s">
        <v>69</v>
      </c>
      <c r="C104" s="190">
        <v>60</v>
      </c>
      <c r="D104" s="189">
        <v>1.84</v>
      </c>
      <c r="E104" s="189">
        <v>5.0599999999999996</v>
      </c>
      <c r="F104" s="189">
        <v>7.83</v>
      </c>
      <c r="G104" s="189">
        <v>84.22</v>
      </c>
    </row>
    <row r="105" spans="1:7" ht="24" customHeight="1" x14ac:dyDescent="0.25">
      <c r="A105" s="190" t="s">
        <v>124</v>
      </c>
      <c r="B105" s="187" t="s">
        <v>267</v>
      </c>
      <c r="C105" s="190">
        <v>200</v>
      </c>
      <c r="D105" s="189">
        <v>3.96</v>
      </c>
      <c r="E105" s="189">
        <v>4.8600000000000003</v>
      </c>
      <c r="F105" s="189">
        <v>17.010000000000002</v>
      </c>
      <c r="G105" s="189">
        <v>131.81399999999999</v>
      </c>
    </row>
    <row r="106" spans="1:7" ht="17.25" customHeight="1" x14ac:dyDescent="0.25">
      <c r="A106" s="190" t="s">
        <v>278</v>
      </c>
      <c r="B106" s="187" t="s">
        <v>277</v>
      </c>
      <c r="C106" s="190" t="s">
        <v>257</v>
      </c>
      <c r="D106" s="189">
        <v>5.55</v>
      </c>
      <c r="E106" s="189">
        <v>18.68</v>
      </c>
      <c r="F106" s="189">
        <v>10.45</v>
      </c>
      <c r="G106" s="189">
        <v>232.09</v>
      </c>
    </row>
    <row r="107" spans="1:7" ht="17.25" customHeight="1" x14ac:dyDescent="0.25">
      <c r="A107" s="188" t="s">
        <v>163</v>
      </c>
      <c r="B107" s="187" t="s">
        <v>10</v>
      </c>
      <c r="C107" s="188">
        <v>200</v>
      </c>
      <c r="D107" s="189">
        <v>0</v>
      </c>
      <c r="E107" s="189">
        <v>0</v>
      </c>
      <c r="F107" s="189">
        <v>10</v>
      </c>
      <c r="G107" s="189">
        <v>42</v>
      </c>
    </row>
    <row r="108" spans="1:7" ht="15" customHeight="1" x14ac:dyDescent="0.25">
      <c r="A108" s="190"/>
      <c r="B108" s="187" t="s">
        <v>11</v>
      </c>
      <c r="C108" s="190">
        <v>65</v>
      </c>
      <c r="D108" s="189">
        <v>4.9400000000000004</v>
      </c>
      <c r="E108" s="189">
        <v>0.52</v>
      </c>
      <c r="F108" s="189">
        <v>31.98</v>
      </c>
      <c r="G108" s="189">
        <v>159.80000000000001</v>
      </c>
    </row>
    <row r="109" spans="1:7" x14ac:dyDescent="0.25">
      <c r="A109" s="230" t="s">
        <v>217</v>
      </c>
      <c r="B109" s="230"/>
      <c r="C109" s="196">
        <v>700</v>
      </c>
      <c r="D109" s="189"/>
      <c r="E109" s="189"/>
      <c r="F109" s="189"/>
      <c r="G109" s="189"/>
    </row>
    <row r="110" spans="1:7" ht="28" customHeight="1" x14ac:dyDescent="0.25">
      <c r="A110" s="229" t="s">
        <v>214</v>
      </c>
      <c r="B110" s="229"/>
      <c r="C110" s="229"/>
      <c r="D110" s="191">
        <f>D111+D117</f>
        <v>41.07</v>
      </c>
      <c r="E110" s="191">
        <f>E111+E117</f>
        <v>65.58</v>
      </c>
      <c r="F110" s="191">
        <f>F111+F117</f>
        <v>165.45</v>
      </c>
      <c r="G110" s="191">
        <f>G111+G117</f>
        <v>1431.25</v>
      </c>
    </row>
    <row r="111" spans="1:7" x14ac:dyDescent="0.25">
      <c r="A111" s="202"/>
      <c r="B111" s="229" t="s">
        <v>66</v>
      </c>
      <c r="C111" s="229"/>
      <c r="D111" s="191">
        <f>D112+D113+D114+D115</f>
        <v>13.670000000000002</v>
      </c>
      <c r="E111" s="191">
        <f t="shared" ref="E111:G111" si="16">E112+E113+E114+E115</f>
        <v>14.969999999999999</v>
      </c>
      <c r="F111" s="191">
        <f t="shared" si="16"/>
        <v>71.039999999999992</v>
      </c>
      <c r="G111" s="191">
        <f t="shared" si="16"/>
        <v>480.21000000000004</v>
      </c>
    </row>
    <row r="112" spans="1:7" x14ac:dyDescent="0.25">
      <c r="A112" s="190" t="s">
        <v>253</v>
      </c>
      <c r="B112" s="187" t="s">
        <v>254</v>
      </c>
      <c r="C112" s="195">
        <v>60</v>
      </c>
      <c r="D112" s="189">
        <v>0.4</v>
      </c>
      <c r="E112" s="189">
        <v>1.86</v>
      </c>
      <c r="F112" s="189">
        <v>4.1100000000000003</v>
      </c>
      <c r="G112" s="189">
        <v>34.799999999999997</v>
      </c>
    </row>
    <row r="113" spans="1:7" x14ac:dyDescent="0.25">
      <c r="A113" s="190" t="s">
        <v>239</v>
      </c>
      <c r="B113" s="187" t="s">
        <v>240</v>
      </c>
      <c r="C113" s="190" t="s">
        <v>227</v>
      </c>
      <c r="D113" s="189">
        <v>10.23</v>
      </c>
      <c r="E113" s="189">
        <v>12.79</v>
      </c>
      <c r="F113" s="189">
        <v>37.25</v>
      </c>
      <c r="G113" s="189">
        <v>305.07</v>
      </c>
    </row>
    <row r="114" spans="1:7" x14ac:dyDescent="0.25">
      <c r="A114" s="188" t="s">
        <v>163</v>
      </c>
      <c r="B114" s="187" t="s">
        <v>10</v>
      </c>
      <c r="C114" s="188">
        <v>200</v>
      </c>
      <c r="D114" s="189">
        <v>0</v>
      </c>
      <c r="E114" s="189">
        <v>0</v>
      </c>
      <c r="F114" s="189">
        <v>10</v>
      </c>
      <c r="G114" s="189">
        <v>42</v>
      </c>
    </row>
    <row r="115" spans="1:7" x14ac:dyDescent="0.25">
      <c r="A115" s="190"/>
      <c r="B115" s="187" t="s">
        <v>11</v>
      </c>
      <c r="C115" s="190">
        <v>40</v>
      </c>
      <c r="D115" s="189">
        <v>3.04</v>
      </c>
      <c r="E115" s="189">
        <v>0.32</v>
      </c>
      <c r="F115" s="189">
        <v>19.68</v>
      </c>
      <c r="G115" s="189">
        <v>98.34</v>
      </c>
    </row>
    <row r="116" spans="1:7" x14ac:dyDescent="0.25">
      <c r="A116" s="222" t="s">
        <v>217</v>
      </c>
      <c r="B116" s="223"/>
      <c r="C116" s="196">
        <v>510</v>
      </c>
      <c r="D116" s="189"/>
      <c r="E116" s="189"/>
      <c r="F116" s="189"/>
      <c r="G116" s="189"/>
    </row>
    <row r="117" spans="1:7" x14ac:dyDescent="0.25">
      <c r="A117" s="186"/>
      <c r="B117" s="228" t="s">
        <v>67</v>
      </c>
      <c r="C117" s="228"/>
      <c r="D117" s="218">
        <f>D118+D119+D120+D121+D122</f>
        <v>27.4</v>
      </c>
      <c r="E117" s="218">
        <f t="shared" ref="E117:G117" si="17">E118+E119+E120+E121+E122</f>
        <v>50.61</v>
      </c>
      <c r="F117" s="218">
        <f t="shared" si="17"/>
        <v>94.41</v>
      </c>
      <c r="G117" s="218">
        <f t="shared" si="17"/>
        <v>951.04</v>
      </c>
    </row>
    <row r="118" spans="1:7" x14ac:dyDescent="0.25">
      <c r="A118" s="186" t="s">
        <v>168</v>
      </c>
      <c r="B118" s="187" t="s">
        <v>279</v>
      </c>
      <c r="C118" s="195">
        <v>200</v>
      </c>
      <c r="D118" s="189">
        <v>6.65</v>
      </c>
      <c r="E118" s="189">
        <v>8.92</v>
      </c>
      <c r="F118" s="189">
        <v>15.49</v>
      </c>
      <c r="G118" s="189">
        <v>168.84</v>
      </c>
    </row>
    <row r="119" spans="1:7" x14ac:dyDescent="0.25">
      <c r="A119" s="186" t="s">
        <v>43</v>
      </c>
      <c r="B119" s="187" t="s">
        <v>268</v>
      </c>
      <c r="C119" s="190" t="s">
        <v>270</v>
      </c>
      <c r="D119" s="189">
        <v>9</v>
      </c>
      <c r="E119" s="189">
        <v>33.92</v>
      </c>
      <c r="F119" s="189">
        <v>3.28</v>
      </c>
      <c r="G119" s="189">
        <v>354.32</v>
      </c>
    </row>
    <row r="120" spans="1:7" x14ac:dyDescent="0.25">
      <c r="A120" s="186" t="s">
        <v>262</v>
      </c>
      <c r="B120" s="187" t="s">
        <v>263</v>
      </c>
      <c r="C120" s="190">
        <v>150</v>
      </c>
      <c r="D120" s="189">
        <v>6.8</v>
      </c>
      <c r="E120" s="189">
        <v>7.37</v>
      </c>
      <c r="F120" s="189">
        <v>39.01</v>
      </c>
      <c r="G120" s="189">
        <v>249.55</v>
      </c>
    </row>
    <row r="121" spans="1:7" x14ac:dyDescent="0.25">
      <c r="A121" s="190" t="s">
        <v>42</v>
      </c>
      <c r="B121" s="187" t="s">
        <v>201</v>
      </c>
      <c r="C121" s="190">
        <v>200</v>
      </c>
      <c r="D121" s="189">
        <v>1.1499999999999999</v>
      </c>
      <c r="E121" s="189">
        <v>0</v>
      </c>
      <c r="F121" s="189">
        <v>12.03</v>
      </c>
      <c r="G121" s="189">
        <v>55.4</v>
      </c>
    </row>
    <row r="122" spans="1:7" x14ac:dyDescent="0.25">
      <c r="A122" s="190"/>
      <c r="B122" s="187" t="s">
        <v>11</v>
      </c>
      <c r="C122" s="190">
        <v>50</v>
      </c>
      <c r="D122" s="189">
        <v>3.8</v>
      </c>
      <c r="E122" s="189">
        <v>0.4</v>
      </c>
      <c r="F122" s="189">
        <v>24.6</v>
      </c>
      <c r="G122" s="189">
        <v>122.93</v>
      </c>
    </row>
    <row r="123" spans="1:7" x14ac:dyDescent="0.25">
      <c r="A123" s="230" t="s">
        <v>217</v>
      </c>
      <c r="B123" s="230"/>
      <c r="C123" s="202">
        <v>700</v>
      </c>
      <c r="D123" s="189"/>
      <c r="E123" s="189"/>
      <c r="F123" s="189"/>
      <c r="G123" s="189"/>
    </row>
    <row r="124" spans="1:7" ht="28" customHeight="1" x14ac:dyDescent="0.25">
      <c r="A124" s="229" t="s">
        <v>215</v>
      </c>
      <c r="B124" s="229"/>
      <c r="C124" s="229"/>
      <c r="D124" s="191">
        <f>D125+D131</f>
        <v>40.43</v>
      </c>
      <c r="E124" s="191">
        <f>E125+E131</f>
        <v>45.22</v>
      </c>
      <c r="F124" s="191">
        <f>F125+F131</f>
        <v>138.91</v>
      </c>
      <c r="G124" s="191">
        <f>G125+G131</f>
        <v>1149.28</v>
      </c>
    </row>
    <row r="125" spans="1:7" x14ac:dyDescent="0.25">
      <c r="A125" s="202"/>
      <c r="B125" s="229" t="s">
        <v>66</v>
      </c>
      <c r="C125" s="229"/>
      <c r="D125" s="191">
        <f>D126+D127+D128+D129</f>
        <v>24.27</v>
      </c>
      <c r="E125" s="191">
        <f t="shared" ref="E125:G125" si="18">E126+E127+E128+E129</f>
        <v>20.78</v>
      </c>
      <c r="F125" s="191">
        <f t="shared" si="18"/>
        <v>66.75</v>
      </c>
      <c r="G125" s="191">
        <f t="shared" si="18"/>
        <v>564.82999999999993</v>
      </c>
    </row>
    <row r="126" spans="1:7" ht="19.5" customHeight="1" x14ac:dyDescent="0.25">
      <c r="A126" s="209" t="s">
        <v>234</v>
      </c>
      <c r="B126" s="187" t="s">
        <v>250</v>
      </c>
      <c r="C126" s="190">
        <v>90</v>
      </c>
      <c r="D126" s="210">
        <v>15.84</v>
      </c>
      <c r="E126" s="210">
        <v>12.06</v>
      </c>
      <c r="F126" s="210">
        <v>6.66</v>
      </c>
      <c r="G126" s="210">
        <v>198.45</v>
      </c>
    </row>
    <row r="127" spans="1:7" x14ac:dyDescent="0.25">
      <c r="A127" s="190" t="s">
        <v>34</v>
      </c>
      <c r="B127" s="187" t="s">
        <v>32</v>
      </c>
      <c r="C127" s="195">
        <v>160</v>
      </c>
      <c r="D127" s="189">
        <v>3.48</v>
      </c>
      <c r="E127" s="189">
        <v>8.32</v>
      </c>
      <c r="F127" s="189">
        <v>23.46</v>
      </c>
      <c r="G127" s="189">
        <v>188.05</v>
      </c>
    </row>
    <row r="128" spans="1:7" x14ac:dyDescent="0.25">
      <c r="A128" s="190" t="s">
        <v>42</v>
      </c>
      <c r="B128" s="187" t="s">
        <v>201</v>
      </c>
      <c r="C128" s="190">
        <v>200</v>
      </c>
      <c r="D128" s="189">
        <v>1.1499999999999999</v>
      </c>
      <c r="E128" s="189">
        <v>0</v>
      </c>
      <c r="F128" s="189">
        <v>12.03</v>
      </c>
      <c r="G128" s="189">
        <v>55.4</v>
      </c>
    </row>
    <row r="129" spans="1:7" x14ac:dyDescent="0.25">
      <c r="A129" s="190"/>
      <c r="B129" s="187" t="s">
        <v>11</v>
      </c>
      <c r="C129" s="190">
        <v>50</v>
      </c>
      <c r="D129" s="189">
        <v>3.8</v>
      </c>
      <c r="E129" s="189">
        <v>0.4</v>
      </c>
      <c r="F129" s="189">
        <v>24.6</v>
      </c>
      <c r="G129" s="189">
        <v>122.93</v>
      </c>
    </row>
    <row r="130" spans="1:7" x14ac:dyDescent="0.25">
      <c r="A130" s="222" t="s">
        <v>217</v>
      </c>
      <c r="B130" s="223"/>
      <c r="C130" s="202">
        <v>500</v>
      </c>
      <c r="D130" s="189"/>
      <c r="E130" s="189"/>
      <c r="F130" s="189"/>
      <c r="G130" s="189"/>
    </row>
    <row r="131" spans="1:7" ht="18.75" customHeight="1" x14ac:dyDescent="0.25">
      <c r="A131" s="190"/>
      <c r="B131" s="228" t="s">
        <v>67</v>
      </c>
      <c r="C131" s="228"/>
      <c r="D131" s="191">
        <f>D132+D133+D134+D135+D136</f>
        <v>16.16</v>
      </c>
      <c r="E131" s="191">
        <f t="shared" ref="E131:G131" si="19">E132+E133+E134+E135+E136</f>
        <v>24.439999999999998</v>
      </c>
      <c r="F131" s="191">
        <f t="shared" si="19"/>
        <v>72.16</v>
      </c>
      <c r="G131" s="191">
        <f t="shared" si="19"/>
        <v>584.45000000000005</v>
      </c>
    </row>
    <row r="132" spans="1:7" ht="18.75" customHeight="1" x14ac:dyDescent="0.25">
      <c r="A132" s="190" t="s">
        <v>171</v>
      </c>
      <c r="B132" s="187" t="s">
        <v>145</v>
      </c>
      <c r="C132" s="190">
        <v>60</v>
      </c>
      <c r="D132" s="189">
        <v>0.88</v>
      </c>
      <c r="E132" s="189">
        <v>3.11</v>
      </c>
      <c r="F132" s="189">
        <v>5.64</v>
      </c>
      <c r="G132" s="189">
        <v>55.8</v>
      </c>
    </row>
    <row r="133" spans="1:7" ht="18.75" customHeight="1" x14ac:dyDescent="0.25">
      <c r="A133" s="190" t="s">
        <v>165</v>
      </c>
      <c r="B133" s="187" t="s">
        <v>199</v>
      </c>
      <c r="C133" s="190">
        <v>200</v>
      </c>
      <c r="D133" s="189">
        <v>4.09</v>
      </c>
      <c r="E133" s="189">
        <v>10.61</v>
      </c>
      <c r="F133" s="189">
        <v>13.54</v>
      </c>
      <c r="G133" s="189">
        <v>166.01</v>
      </c>
    </row>
    <row r="134" spans="1:7" ht="18.75" customHeight="1" x14ac:dyDescent="0.25">
      <c r="A134" s="186" t="s">
        <v>169</v>
      </c>
      <c r="B134" s="187" t="s">
        <v>226</v>
      </c>
      <c r="C134" s="190" t="s">
        <v>257</v>
      </c>
      <c r="D134" s="189">
        <v>6.25</v>
      </c>
      <c r="E134" s="189">
        <v>10.199999999999999</v>
      </c>
      <c r="F134" s="189">
        <v>11</v>
      </c>
      <c r="G134" s="189">
        <v>160.84</v>
      </c>
    </row>
    <row r="135" spans="1:7" x14ac:dyDescent="0.25">
      <c r="A135" s="188" t="s">
        <v>163</v>
      </c>
      <c r="B135" s="187" t="s">
        <v>10</v>
      </c>
      <c r="C135" s="188">
        <v>200</v>
      </c>
      <c r="D135" s="189">
        <v>0</v>
      </c>
      <c r="E135" s="189">
        <v>0</v>
      </c>
      <c r="F135" s="189">
        <v>10</v>
      </c>
      <c r="G135" s="189">
        <v>42</v>
      </c>
    </row>
    <row r="136" spans="1:7" x14ac:dyDescent="0.25">
      <c r="A136" s="190"/>
      <c r="B136" s="187" t="s">
        <v>11</v>
      </c>
      <c r="C136" s="190">
        <v>65</v>
      </c>
      <c r="D136" s="189">
        <v>4.9400000000000004</v>
      </c>
      <c r="E136" s="189">
        <v>0.52</v>
      </c>
      <c r="F136" s="189">
        <v>31.98</v>
      </c>
      <c r="G136" s="189">
        <v>159.80000000000001</v>
      </c>
    </row>
    <row r="137" spans="1:7" x14ac:dyDescent="0.25">
      <c r="A137" s="230" t="s">
        <v>217</v>
      </c>
      <c r="B137" s="230"/>
      <c r="C137" s="202">
        <v>700</v>
      </c>
      <c r="D137" s="189"/>
      <c r="E137" s="189"/>
      <c r="F137" s="189"/>
      <c r="G137" s="189"/>
    </row>
    <row r="138" spans="1:7" ht="28" customHeight="1" x14ac:dyDescent="0.25">
      <c r="A138" s="229" t="s">
        <v>216</v>
      </c>
      <c r="B138" s="229"/>
      <c r="C138" s="229"/>
      <c r="D138" s="191">
        <f>D139+D146</f>
        <v>51.129999999999995</v>
      </c>
      <c r="E138" s="191">
        <f>E139+E146</f>
        <v>35.319999999999993</v>
      </c>
      <c r="F138" s="191">
        <f>F139+F146</f>
        <v>156.20999999999998</v>
      </c>
      <c r="G138" s="191">
        <f>G139+G146</f>
        <v>1240.27</v>
      </c>
    </row>
    <row r="139" spans="1:7" x14ac:dyDescent="0.25">
      <c r="A139" s="202"/>
      <c r="B139" s="229" t="s">
        <v>66</v>
      </c>
      <c r="C139" s="229"/>
      <c r="D139" s="191">
        <f>D140+D141+D142+D143+D144</f>
        <v>31.41</v>
      </c>
      <c r="E139" s="191">
        <f t="shared" ref="E139:G139" si="20">E140+E141+E142+E143+E144</f>
        <v>12.71</v>
      </c>
      <c r="F139" s="191">
        <f t="shared" si="20"/>
        <v>81.33</v>
      </c>
      <c r="G139" s="191">
        <f t="shared" si="20"/>
        <v>567.48</v>
      </c>
    </row>
    <row r="140" spans="1:7" ht="16.5" customHeight="1" x14ac:dyDescent="0.25">
      <c r="A140" s="198"/>
      <c r="B140" s="199" t="s">
        <v>284</v>
      </c>
      <c r="C140" s="198">
        <v>125</v>
      </c>
      <c r="D140" s="200">
        <v>0</v>
      </c>
      <c r="E140" s="200">
        <v>0</v>
      </c>
      <c r="F140" s="200">
        <v>16.25</v>
      </c>
      <c r="G140" s="200">
        <v>65</v>
      </c>
    </row>
    <row r="141" spans="1:7" ht="26" x14ac:dyDescent="0.25">
      <c r="A141" s="215" t="s">
        <v>241</v>
      </c>
      <c r="B141" s="216" t="s">
        <v>242</v>
      </c>
      <c r="C141" s="215">
        <v>150</v>
      </c>
      <c r="D141" s="215">
        <v>28.41</v>
      </c>
      <c r="E141" s="215">
        <v>11.71</v>
      </c>
      <c r="F141" s="217">
        <v>34.08</v>
      </c>
      <c r="G141" s="215">
        <v>355.48</v>
      </c>
    </row>
    <row r="142" spans="1:7" x14ac:dyDescent="0.25">
      <c r="A142" s="186" t="s">
        <v>163</v>
      </c>
      <c r="B142" s="187" t="s">
        <v>10</v>
      </c>
      <c r="C142" s="188">
        <v>200</v>
      </c>
      <c r="D142" s="189">
        <v>0</v>
      </c>
      <c r="E142" s="189">
        <v>0</v>
      </c>
      <c r="F142" s="189">
        <v>10</v>
      </c>
      <c r="G142" s="189">
        <v>42</v>
      </c>
    </row>
    <row r="143" spans="1:7" x14ac:dyDescent="0.25">
      <c r="A143" s="198"/>
      <c r="B143" s="199" t="s">
        <v>225</v>
      </c>
      <c r="C143" s="198">
        <v>40</v>
      </c>
      <c r="D143" s="200">
        <v>3</v>
      </c>
      <c r="E143" s="200">
        <v>1</v>
      </c>
      <c r="F143" s="200">
        <v>21</v>
      </c>
      <c r="G143" s="200">
        <v>105</v>
      </c>
    </row>
    <row r="144" spans="1:7" x14ac:dyDescent="0.25">
      <c r="A144" s="186"/>
      <c r="B144" s="187"/>
      <c r="C144" s="190"/>
      <c r="D144" s="189"/>
      <c r="E144" s="189"/>
      <c r="F144" s="189"/>
      <c r="G144" s="189"/>
    </row>
    <row r="145" spans="1:7" x14ac:dyDescent="0.25">
      <c r="A145" s="222" t="s">
        <v>217</v>
      </c>
      <c r="B145" s="223"/>
      <c r="C145" s="196">
        <v>515</v>
      </c>
      <c r="D145" s="190"/>
      <c r="E145" s="190"/>
      <c r="F145" s="190"/>
      <c r="G145" s="190"/>
    </row>
    <row r="146" spans="1:7" x14ac:dyDescent="0.25">
      <c r="A146" s="186"/>
      <c r="B146" s="228" t="s">
        <v>67</v>
      </c>
      <c r="C146" s="228"/>
      <c r="D146" s="218">
        <f>D147+D148+D149+D150+D151</f>
        <v>19.72</v>
      </c>
      <c r="E146" s="218">
        <f t="shared" ref="E146:G146" si="21">E147+E148+E149+E150+E151</f>
        <v>22.609999999999996</v>
      </c>
      <c r="F146" s="218">
        <f t="shared" si="21"/>
        <v>74.88</v>
      </c>
      <c r="G146" s="218">
        <f t="shared" si="21"/>
        <v>672.79</v>
      </c>
    </row>
    <row r="147" spans="1:7" x14ac:dyDescent="0.25">
      <c r="A147" s="190" t="s">
        <v>280</v>
      </c>
      <c r="B147" s="187" t="s">
        <v>281</v>
      </c>
      <c r="C147" s="190">
        <v>200</v>
      </c>
      <c r="D147" s="189">
        <v>2.44</v>
      </c>
      <c r="E147" s="189">
        <v>9.16</v>
      </c>
      <c r="F147" s="189">
        <v>10.08</v>
      </c>
      <c r="G147" s="189">
        <v>132.52000000000001</v>
      </c>
    </row>
    <row r="148" spans="1:7" x14ac:dyDescent="0.25">
      <c r="A148" s="186" t="s">
        <v>264</v>
      </c>
      <c r="B148" s="187" t="s">
        <v>265</v>
      </c>
      <c r="C148" s="188" t="s">
        <v>266</v>
      </c>
      <c r="D148" s="189">
        <v>10.01</v>
      </c>
      <c r="E148" s="189">
        <v>9.7799999999999994</v>
      </c>
      <c r="F148" s="189">
        <v>15.2</v>
      </c>
      <c r="G148" s="189">
        <v>188.86</v>
      </c>
    </row>
    <row r="149" spans="1:7" x14ac:dyDescent="0.25">
      <c r="A149" s="186" t="s">
        <v>220</v>
      </c>
      <c r="B149" s="187" t="s">
        <v>269</v>
      </c>
      <c r="C149" s="190">
        <v>150</v>
      </c>
      <c r="D149" s="189">
        <v>3.14</v>
      </c>
      <c r="E149" s="189">
        <v>3.27</v>
      </c>
      <c r="F149" s="189">
        <v>22.34</v>
      </c>
      <c r="G149" s="189">
        <v>136.5</v>
      </c>
    </row>
    <row r="150" spans="1:7" x14ac:dyDescent="0.25">
      <c r="A150" s="186" t="s">
        <v>230</v>
      </c>
      <c r="B150" s="192" t="s">
        <v>238</v>
      </c>
      <c r="C150" s="190">
        <v>200</v>
      </c>
      <c r="D150" s="189">
        <v>0.33</v>
      </c>
      <c r="E150" s="189">
        <v>0</v>
      </c>
      <c r="F150" s="189">
        <v>2.66</v>
      </c>
      <c r="G150" s="189">
        <v>91.98</v>
      </c>
    </row>
    <row r="151" spans="1:7" x14ac:dyDescent="0.25">
      <c r="A151" s="190"/>
      <c r="B151" s="187" t="s">
        <v>11</v>
      </c>
      <c r="C151" s="190">
        <v>50</v>
      </c>
      <c r="D151" s="189">
        <v>3.8</v>
      </c>
      <c r="E151" s="189">
        <v>0.4</v>
      </c>
      <c r="F151" s="189">
        <v>24.6</v>
      </c>
      <c r="G151" s="189">
        <v>122.93</v>
      </c>
    </row>
    <row r="152" spans="1:7" x14ac:dyDescent="0.25">
      <c r="A152" s="222" t="s">
        <v>217</v>
      </c>
      <c r="B152" s="223"/>
      <c r="C152" s="202">
        <v>705</v>
      </c>
      <c r="D152" s="189"/>
      <c r="E152" s="189"/>
      <c r="F152" s="189"/>
      <c r="G152" s="189"/>
    </row>
    <row r="153" spans="1:7" x14ac:dyDescent="0.25">
      <c r="A153" s="197"/>
      <c r="B153" s="201"/>
      <c r="C153" s="197"/>
      <c r="D153" s="197"/>
      <c r="E153" s="197"/>
      <c r="F153" s="197"/>
      <c r="G153" s="197"/>
    </row>
    <row r="154" spans="1:7" x14ac:dyDescent="0.25">
      <c r="A154" s="197"/>
      <c r="B154" s="201"/>
      <c r="C154" s="197"/>
      <c r="D154" s="197"/>
      <c r="E154" s="197"/>
      <c r="F154" s="197"/>
      <c r="G154" s="197"/>
    </row>
    <row r="155" spans="1:7" x14ac:dyDescent="0.25">
      <c r="A155" s="197"/>
      <c r="B155" s="201"/>
      <c r="C155" s="197"/>
      <c r="D155" s="197"/>
      <c r="E155" s="197"/>
      <c r="F155" s="197"/>
      <c r="G155" s="197"/>
    </row>
    <row r="156" spans="1:7" x14ac:dyDescent="0.25">
      <c r="A156" s="197"/>
      <c r="B156" s="201"/>
      <c r="C156" s="197"/>
      <c r="D156" s="197"/>
      <c r="E156" s="197"/>
      <c r="F156" s="197"/>
      <c r="G156" s="197"/>
    </row>
    <row r="157" spans="1:7" x14ac:dyDescent="0.25">
      <c r="A157" s="197"/>
      <c r="B157" s="201"/>
      <c r="C157" s="197"/>
      <c r="D157" s="197"/>
      <c r="E157" s="197"/>
      <c r="F157" s="197"/>
      <c r="G157" s="197"/>
    </row>
    <row r="158" spans="1:7" x14ac:dyDescent="0.25">
      <c r="A158" s="197"/>
      <c r="B158" s="201"/>
      <c r="C158" s="197"/>
      <c r="D158" s="197"/>
      <c r="E158" s="197"/>
      <c r="F158" s="197"/>
      <c r="G158" s="197"/>
    </row>
    <row r="159" spans="1:7" x14ac:dyDescent="0.25">
      <c r="A159" s="197"/>
      <c r="B159" s="201"/>
      <c r="C159" s="197"/>
      <c r="D159" s="197"/>
      <c r="E159" s="197"/>
      <c r="F159" s="197"/>
      <c r="G159" s="197"/>
    </row>
    <row r="160" spans="1:7" x14ac:dyDescent="0.25">
      <c r="A160" s="197"/>
      <c r="B160" s="201"/>
      <c r="C160" s="197"/>
      <c r="D160" s="197"/>
      <c r="E160" s="197"/>
      <c r="F160" s="197"/>
      <c r="G160" s="197"/>
    </row>
    <row r="161" spans="1:7" x14ac:dyDescent="0.25">
      <c r="A161" s="197"/>
      <c r="B161" s="201"/>
      <c r="C161" s="197"/>
      <c r="D161" s="197"/>
      <c r="E161" s="197"/>
      <c r="F161" s="197"/>
      <c r="G161" s="197"/>
    </row>
    <row r="162" spans="1:7" x14ac:dyDescent="0.25">
      <c r="A162" s="197"/>
      <c r="B162" s="201"/>
      <c r="C162" s="197"/>
      <c r="D162" s="197"/>
      <c r="E162" s="197"/>
      <c r="F162" s="197"/>
      <c r="G162" s="197"/>
    </row>
    <row r="163" spans="1:7" x14ac:dyDescent="0.25">
      <c r="A163" s="197"/>
      <c r="B163" s="201"/>
      <c r="C163" s="197"/>
      <c r="D163" s="197"/>
      <c r="E163" s="197"/>
      <c r="F163" s="197"/>
      <c r="G163" s="197"/>
    </row>
  </sheetData>
  <mergeCells count="57">
    <mergeCell ref="B146:C146"/>
    <mergeCell ref="A145:B145"/>
    <mergeCell ref="A96:C96"/>
    <mergeCell ref="B89:C89"/>
    <mergeCell ref="B139:C139"/>
    <mergeCell ref="A95:B95"/>
    <mergeCell ref="A109:B109"/>
    <mergeCell ref="A138:C138"/>
    <mergeCell ref="A137:B137"/>
    <mergeCell ref="B111:C111"/>
    <mergeCell ref="B117:C117"/>
    <mergeCell ref="B125:C125"/>
    <mergeCell ref="B97:C97"/>
    <mergeCell ref="B103:C103"/>
    <mergeCell ref="B131:C131"/>
    <mergeCell ref="A130:B130"/>
    <mergeCell ref="A67:C67"/>
    <mergeCell ref="A82:C82"/>
    <mergeCell ref="A110:C110"/>
    <mergeCell ref="A52:B52"/>
    <mergeCell ref="A59:B59"/>
    <mergeCell ref="A66:B66"/>
    <mergeCell ref="B75:C75"/>
    <mergeCell ref="B83:C83"/>
    <mergeCell ref="A74:B74"/>
    <mergeCell ref="A81:B81"/>
    <mergeCell ref="A88:B88"/>
    <mergeCell ref="A31:B31"/>
    <mergeCell ref="A38:B38"/>
    <mergeCell ref="A45:B45"/>
    <mergeCell ref="A39:C39"/>
    <mergeCell ref="A53:C53"/>
    <mergeCell ref="B32:C32"/>
    <mergeCell ref="B40:C40"/>
    <mergeCell ref="A8:C8"/>
    <mergeCell ref="A24:C24"/>
    <mergeCell ref="B9:C9"/>
    <mergeCell ref="B17:C17"/>
    <mergeCell ref="B25:C25"/>
    <mergeCell ref="A16:B16"/>
    <mergeCell ref="A23:B23"/>
    <mergeCell ref="A152:B152"/>
    <mergeCell ref="A1:G2"/>
    <mergeCell ref="A3:G4"/>
    <mergeCell ref="A5:A6"/>
    <mergeCell ref="B5:B6"/>
    <mergeCell ref="C5:C6"/>
    <mergeCell ref="G5:G6"/>
    <mergeCell ref="D5:F5"/>
    <mergeCell ref="B46:C46"/>
    <mergeCell ref="B54:C54"/>
    <mergeCell ref="A124:C124"/>
    <mergeCell ref="A116:B116"/>
    <mergeCell ref="A123:B123"/>
    <mergeCell ref="B60:C60"/>
    <mergeCell ref="B68:C68"/>
    <mergeCell ref="A102:B102"/>
  </mergeCells>
  <phoneticPr fontId="0" type="noConversion"/>
  <conditionalFormatting sqref="D126:G126">
    <cfRule type="cellIs" dxfId="141" priority="61" stopIfTrue="1" operator="equal">
      <formula>0</formula>
    </cfRule>
  </conditionalFormatting>
  <conditionalFormatting sqref="A126 D126:G126">
    <cfRule type="expression" dxfId="140" priority="100" stopIfTrue="1">
      <formula>$EO127&lt;$EN$3</formula>
    </cfRule>
  </conditionalFormatting>
  <conditionalFormatting sqref="A126">
    <cfRule type="cellIs" dxfId="139" priority="79" operator="equal">
      <formula>0</formula>
    </cfRule>
  </conditionalFormatting>
  <conditionalFormatting sqref="A126">
    <cfRule type="cellIs" dxfId="138" priority="78" stopIfTrue="1" operator="equal">
      <formula>0</formula>
    </cfRule>
  </conditionalFormatting>
  <conditionalFormatting sqref="A126">
    <cfRule type="cellIs" dxfId="137" priority="77" stopIfTrue="1" operator="equal">
      <formula>0</formula>
    </cfRule>
  </conditionalFormatting>
  <conditionalFormatting sqref="A126">
    <cfRule type="cellIs" dxfId="136" priority="76" stopIfTrue="1" operator="equal">
      <formula>0</formula>
    </cfRule>
  </conditionalFormatting>
  <conditionalFormatting sqref="A126">
    <cfRule type="cellIs" dxfId="135" priority="75" stopIfTrue="1" operator="equal">
      <formula>0</formula>
    </cfRule>
  </conditionalFormatting>
  <conditionalFormatting sqref="A126">
    <cfRule type="cellIs" dxfId="134" priority="74" operator="equal">
      <formula>0</formula>
    </cfRule>
  </conditionalFormatting>
  <conditionalFormatting sqref="A126">
    <cfRule type="cellIs" dxfId="133" priority="73" stopIfTrue="1" operator="equal">
      <formula>0</formula>
    </cfRule>
  </conditionalFormatting>
  <conditionalFormatting sqref="A126">
    <cfRule type="cellIs" dxfId="132" priority="72" stopIfTrue="1" operator="equal">
      <formula>0</formula>
    </cfRule>
  </conditionalFormatting>
  <conditionalFormatting sqref="A126">
    <cfRule type="cellIs" dxfId="131" priority="71" stopIfTrue="1" operator="equal">
      <formula>0</formula>
    </cfRule>
  </conditionalFormatting>
  <conditionalFormatting sqref="A126">
    <cfRule type="cellIs" dxfId="130" priority="70" stopIfTrue="1" operator="equal">
      <formula>0</formula>
    </cfRule>
  </conditionalFormatting>
  <conditionalFormatting sqref="D126:G126">
    <cfRule type="cellIs" dxfId="129" priority="69" operator="equal">
      <formula>0</formula>
    </cfRule>
  </conditionalFormatting>
  <conditionalFormatting sqref="D126:G126">
    <cfRule type="cellIs" dxfId="128" priority="68" stopIfTrue="1" operator="equal">
      <formula>0</formula>
    </cfRule>
  </conditionalFormatting>
  <conditionalFormatting sqref="D126:G126">
    <cfRule type="cellIs" dxfId="127" priority="67" stopIfTrue="1" operator="equal">
      <formula>0</formula>
    </cfRule>
  </conditionalFormatting>
  <conditionalFormatting sqref="D126:G126">
    <cfRule type="cellIs" dxfId="126" priority="66" stopIfTrue="1" operator="equal">
      <formula>0</formula>
    </cfRule>
  </conditionalFormatting>
  <conditionalFormatting sqref="D126:G126">
    <cfRule type="cellIs" dxfId="125" priority="65" stopIfTrue="1" operator="equal">
      <formula>0</formula>
    </cfRule>
  </conditionalFormatting>
  <conditionalFormatting sqref="D126:G126">
    <cfRule type="cellIs" dxfId="124" priority="64" operator="equal">
      <formula>0</formula>
    </cfRule>
  </conditionalFormatting>
  <conditionalFormatting sqref="D126:G126">
    <cfRule type="cellIs" dxfId="123" priority="63" stopIfTrue="1" operator="equal">
      <formula>0</formula>
    </cfRule>
  </conditionalFormatting>
  <conditionalFormatting sqref="D126:G126">
    <cfRule type="cellIs" dxfId="122" priority="62" stopIfTrue="1" operator="equal">
      <formula>0</formula>
    </cfRule>
  </conditionalFormatting>
  <conditionalFormatting sqref="D26:G27">
    <cfRule type="cellIs" dxfId="121" priority="21" stopIfTrue="1" operator="equal">
      <formula>0</formula>
    </cfRule>
  </conditionalFormatting>
  <conditionalFormatting sqref="A26:A27">
    <cfRule type="cellIs" dxfId="120" priority="39" operator="equal">
      <formula>0</formula>
    </cfRule>
  </conditionalFormatting>
  <conditionalFormatting sqref="A26:A27">
    <cfRule type="cellIs" dxfId="119" priority="38" stopIfTrue="1" operator="equal">
      <formula>0</formula>
    </cfRule>
  </conditionalFormatting>
  <conditionalFormatting sqref="A26:A27">
    <cfRule type="cellIs" dxfId="118" priority="37" stopIfTrue="1" operator="equal">
      <formula>0</formula>
    </cfRule>
  </conditionalFormatting>
  <conditionalFormatting sqref="A26:A27">
    <cfRule type="cellIs" dxfId="117" priority="36" stopIfTrue="1" operator="equal">
      <formula>0</formula>
    </cfRule>
  </conditionalFormatting>
  <conditionalFormatting sqref="A26:A27">
    <cfRule type="cellIs" dxfId="116" priority="35" stopIfTrue="1" operator="equal">
      <formula>0</formula>
    </cfRule>
  </conditionalFormatting>
  <conditionalFormatting sqref="A26:A27">
    <cfRule type="cellIs" dxfId="115" priority="34" operator="equal">
      <formula>0</formula>
    </cfRule>
  </conditionalFormatting>
  <conditionalFormatting sqref="A26:A27">
    <cfRule type="cellIs" dxfId="114" priority="33" stopIfTrue="1" operator="equal">
      <formula>0</formula>
    </cfRule>
  </conditionalFormatting>
  <conditionalFormatting sqref="A26:A27">
    <cfRule type="cellIs" dxfId="113" priority="32" stopIfTrue="1" operator="equal">
      <formula>0</formula>
    </cfRule>
  </conditionalFormatting>
  <conditionalFormatting sqref="A26:A27">
    <cfRule type="cellIs" dxfId="112" priority="31" stopIfTrue="1" operator="equal">
      <formula>0</formula>
    </cfRule>
  </conditionalFormatting>
  <conditionalFormatting sqref="A26:A27">
    <cfRule type="cellIs" dxfId="111" priority="30" stopIfTrue="1" operator="equal">
      <formula>0</formula>
    </cfRule>
  </conditionalFormatting>
  <conditionalFormatting sqref="D26:G27">
    <cfRule type="cellIs" dxfId="110" priority="29" operator="equal">
      <formula>0</formula>
    </cfRule>
  </conditionalFormatting>
  <conditionalFormatting sqref="D26:G27">
    <cfRule type="cellIs" dxfId="109" priority="28" stopIfTrue="1" operator="equal">
      <formula>0</formula>
    </cfRule>
  </conditionalFormatting>
  <conditionalFormatting sqref="D26:G27">
    <cfRule type="cellIs" dxfId="108" priority="27" stopIfTrue="1" operator="equal">
      <formula>0</formula>
    </cfRule>
  </conditionalFormatting>
  <conditionalFormatting sqref="D26:G27">
    <cfRule type="cellIs" dxfId="107" priority="26" stopIfTrue="1" operator="equal">
      <formula>0</formula>
    </cfRule>
  </conditionalFormatting>
  <conditionalFormatting sqref="D26:G27">
    <cfRule type="cellIs" dxfId="106" priority="25" stopIfTrue="1" operator="equal">
      <formula>0</formula>
    </cfRule>
  </conditionalFormatting>
  <conditionalFormatting sqref="D26:G27">
    <cfRule type="cellIs" dxfId="105" priority="24" operator="equal">
      <formula>0</formula>
    </cfRule>
  </conditionalFormatting>
  <conditionalFormatting sqref="D26:G27">
    <cfRule type="cellIs" dxfId="104" priority="23" stopIfTrue="1" operator="equal">
      <formula>0</formula>
    </cfRule>
  </conditionalFormatting>
  <conditionalFormatting sqref="D26:G27">
    <cfRule type="cellIs" dxfId="103" priority="22" stopIfTrue="1" operator="equal">
      <formula>0</formula>
    </cfRule>
  </conditionalFormatting>
  <conditionalFormatting sqref="D26:G27 A26:A27">
    <cfRule type="expression" dxfId="102" priority="40" stopIfTrue="1">
      <formula>$FN28&lt;$FM$3</formula>
    </cfRule>
  </conditionalFormatting>
  <conditionalFormatting sqref="D70:G70">
    <cfRule type="cellIs" dxfId="101" priority="1" stopIfTrue="1" operator="equal">
      <formula>0</formula>
    </cfRule>
  </conditionalFormatting>
  <conditionalFormatting sqref="A70">
    <cfRule type="cellIs" dxfId="100" priority="19" operator="equal">
      <formula>0</formula>
    </cfRule>
  </conditionalFormatting>
  <conditionalFormatting sqref="A70">
    <cfRule type="cellIs" dxfId="99" priority="18" stopIfTrue="1" operator="equal">
      <formula>0</formula>
    </cfRule>
  </conditionalFormatting>
  <conditionalFormatting sqref="A70">
    <cfRule type="cellIs" dxfId="98" priority="17" stopIfTrue="1" operator="equal">
      <formula>0</formula>
    </cfRule>
  </conditionalFormatting>
  <conditionalFormatting sqref="A70">
    <cfRule type="cellIs" dxfId="97" priority="16" stopIfTrue="1" operator="equal">
      <formula>0</formula>
    </cfRule>
  </conditionalFormatting>
  <conditionalFormatting sqref="A70">
    <cfRule type="cellIs" dxfId="96" priority="15" stopIfTrue="1" operator="equal">
      <formula>0</formula>
    </cfRule>
  </conditionalFormatting>
  <conditionalFormatting sqref="A70">
    <cfRule type="cellIs" dxfId="95" priority="14" operator="equal">
      <formula>0</formula>
    </cfRule>
  </conditionalFormatting>
  <conditionalFormatting sqref="A70">
    <cfRule type="cellIs" dxfId="94" priority="13" stopIfTrue="1" operator="equal">
      <formula>0</formula>
    </cfRule>
  </conditionalFormatting>
  <conditionalFormatting sqref="A70">
    <cfRule type="cellIs" dxfId="93" priority="12" stopIfTrue="1" operator="equal">
      <formula>0</formula>
    </cfRule>
  </conditionalFormatting>
  <conditionalFormatting sqref="A70">
    <cfRule type="cellIs" dxfId="92" priority="11" stopIfTrue="1" operator="equal">
      <formula>0</formula>
    </cfRule>
  </conditionalFormatting>
  <conditionalFormatting sqref="A70">
    <cfRule type="cellIs" dxfId="91" priority="10" stopIfTrue="1" operator="equal">
      <formula>0</formula>
    </cfRule>
  </conditionalFormatting>
  <conditionalFormatting sqref="D70:G70">
    <cfRule type="cellIs" dxfId="90" priority="9" operator="equal">
      <formula>0</formula>
    </cfRule>
  </conditionalFormatting>
  <conditionalFormatting sqref="D70:G70">
    <cfRule type="cellIs" dxfId="89" priority="8" stopIfTrue="1" operator="equal">
      <formula>0</formula>
    </cfRule>
  </conditionalFormatting>
  <conditionalFormatting sqref="D70:G70">
    <cfRule type="cellIs" dxfId="88" priority="7" stopIfTrue="1" operator="equal">
      <formula>0</formula>
    </cfRule>
  </conditionalFormatting>
  <conditionalFormatting sqref="D70:G70">
    <cfRule type="cellIs" dxfId="87" priority="6" stopIfTrue="1" operator="equal">
      <formula>0</formula>
    </cfRule>
  </conditionalFormatting>
  <conditionalFormatting sqref="D70:G70">
    <cfRule type="cellIs" dxfId="86" priority="5" stopIfTrue="1" operator="equal">
      <formula>0</formula>
    </cfRule>
  </conditionalFormatting>
  <conditionalFormatting sqref="D70:G70">
    <cfRule type="cellIs" dxfId="85" priority="4" operator="equal">
      <formula>0</formula>
    </cfRule>
  </conditionalFormatting>
  <conditionalFormatting sqref="D70:G70">
    <cfRule type="cellIs" dxfId="84" priority="3" stopIfTrue="1" operator="equal">
      <formula>0</formula>
    </cfRule>
  </conditionalFormatting>
  <conditionalFormatting sqref="D70:G70">
    <cfRule type="cellIs" dxfId="83" priority="2" stopIfTrue="1" operator="equal">
      <formula>0</formula>
    </cfRule>
  </conditionalFormatting>
  <conditionalFormatting sqref="D70:G70 A70">
    <cfRule type="expression" dxfId="82" priority="20" stopIfTrue="1">
      <formula>$FA72&lt;$EZ$3</formula>
    </cfRule>
  </conditionalFormatting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3"/>
  <sheetViews>
    <sheetView tabSelected="1" zoomScale="112" zoomScaleNormal="112" workbookViewId="0">
      <selection activeCell="A3" sqref="A3:G4"/>
    </sheetView>
  </sheetViews>
  <sheetFormatPr defaultColWidth="9.1796875" defaultRowHeight="13" x14ac:dyDescent="0.25"/>
  <cols>
    <col min="1" max="1" width="11" style="183" customWidth="1"/>
    <col min="2" max="2" width="37" style="185" customWidth="1"/>
    <col min="3" max="3" width="10" style="183" customWidth="1"/>
    <col min="4" max="4" width="7.81640625" style="183" customWidth="1"/>
    <col min="5" max="5" width="8.7265625" style="183" customWidth="1"/>
    <col min="6" max="6" width="8.453125" style="183" customWidth="1"/>
    <col min="7" max="7" width="11" style="183" customWidth="1"/>
    <col min="8" max="16384" width="9.1796875" style="182"/>
  </cols>
  <sheetData>
    <row r="1" spans="1:7" ht="12.75" customHeight="1" x14ac:dyDescent="0.25">
      <c r="A1" s="224" t="s">
        <v>282</v>
      </c>
      <c r="B1" s="224"/>
      <c r="C1" s="224"/>
      <c r="D1" s="224"/>
      <c r="E1" s="224"/>
      <c r="F1" s="224"/>
      <c r="G1" s="224"/>
    </row>
    <row r="2" spans="1:7" ht="22.5" customHeight="1" x14ac:dyDescent="0.25">
      <c r="A2" s="224"/>
      <c r="B2" s="224"/>
      <c r="C2" s="224"/>
      <c r="D2" s="224"/>
      <c r="E2" s="224"/>
      <c r="F2" s="224"/>
      <c r="G2" s="224"/>
    </row>
    <row r="3" spans="1:7" ht="31.5" customHeight="1" x14ac:dyDescent="0.25">
      <c r="A3" s="225" t="s">
        <v>286</v>
      </c>
      <c r="B3" s="225"/>
      <c r="C3" s="225"/>
      <c r="D3" s="225"/>
      <c r="E3" s="225"/>
      <c r="F3" s="225"/>
      <c r="G3" s="225"/>
    </row>
    <row r="4" spans="1:7" ht="105" customHeight="1" x14ac:dyDescent="0.25">
      <c r="A4" s="226"/>
      <c r="B4" s="226"/>
      <c r="C4" s="226"/>
      <c r="D4" s="226"/>
      <c r="E4" s="226"/>
      <c r="F4" s="226"/>
      <c r="G4" s="226"/>
    </row>
    <row r="5" spans="1:7" ht="33.75" customHeight="1" x14ac:dyDescent="0.25">
      <c r="A5" s="227" t="s">
        <v>204</v>
      </c>
      <c r="B5" s="227" t="s">
        <v>205</v>
      </c>
      <c r="C5" s="227" t="s">
        <v>206</v>
      </c>
      <c r="D5" s="227" t="s">
        <v>207</v>
      </c>
      <c r="E5" s="227"/>
      <c r="F5" s="227"/>
      <c r="G5" s="227" t="s">
        <v>23</v>
      </c>
    </row>
    <row r="6" spans="1:7" ht="34.5" customHeight="1" x14ac:dyDescent="0.25">
      <c r="A6" s="227"/>
      <c r="B6" s="227"/>
      <c r="C6" s="227"/>
      <c r="D6" s="202" t="s">
        <v>17</v>
      </c>
      <c r="E6" s="202" t="s">
        <v>19</v>
      </c>
      <c r="F6" s="202" t="s">
        <v>21</v>
      </c>
      <c r="G6" s="227"/>
    </row>
    <row r="7" spans="1:7" x14ac:dyDescent="0.25">
      <c r="A7" s="202" t="s">
        <v>2</v>
      </c>
      <c r="B7" s="202" t="s">
        <v>8</v>
      </c>
      <c r="C7" s="202" t="s">
        <v>15</v>
      </c>
      <c r="D7" s="202" t="s">
        <v>18</v>
      </c>
      <c r="E7" s="202" t="s">
        <v>20</v>
      </c>
      <c r="F7" s="202" t="s">
        <v>22</v>
      </c>
      <c r="G7" s="202" t="s">
        <v>24</v>
      </c>
    </row>
    <row r="8" spans="1:7" ht="28" customHeight="1" x14ac:dyDescent="0.25">
      <c r="A8" s="229" t="s">
        <v>208</v>
      </c>
      <c r="B8" s="229"/>
      <c r="C8" s="229"/>
      <c r="D8" s="191">
        <f>D9+D17</f>
        <v>24.919999999999998</v>
      </c>
      <c r="E8" s="191">
        <f>E9+E17</f>
        <v>48.44</v>
      </c>
      <c r="F8" s="191">
        <f>F9+F17</f>
        <v>160.87</v>
      </c>
      <c r="G8" s="191">
        <f>G9+G17</f>
        <v>1268.5700000000002</v>
      </c>
    </row>
    <row r="9" spans="1:7" x14ac:dyDescent="0.25">
      <c r="A9" s="202"/>
      <c r="B9" s="229" t="s">
        <v>66</v>
      </c>
      <c r="C9" s="229"/>
      <c r="D9" s="191">
        <f>D10+D11+D12+D13</f>
        <v>7.43</v>
      </c>
      <c r="E9" s="191">
        <f t="shared" ref="E9:G9" si="0">E10+E11+E12+E13</f>
        <v>13.09</v>
      </c>
      <c r="F9" s="191">
        <f t="shared" si="0"/>
        <v>83.490000000000009</v>
      </c>
      <c r="G9" s="191">
        <f t="shared" si="0"/>
        <v>483.49</v>
      </c>
    </row>
    <row r="10" spans="1:7" ht="20" customHeight="1" x14ac:dyDescent="0.25">
      <c r="A10" s="198"/>
      <c r="B10" s="199" t="s">
        <v>284</v>
      </c>
      <c r="C10" s="198">
        <v>125</v>
      </c>
      <c r="D10" s="200">
        <v>0</v>
      </c>
      <c r="E10" s="200">
        <v>0</v>
      </c>
      <c r="F10" s="200">
        <v>16.25</v>
      </c>
      <c r="G10" s="200">
        <v>65</v>
      </c>
    </row>
    <row r="11" spans="1:7" ht="26" x14ac:dyDescent="0.25">
      <c r="A11" s="190" t="s">
        <v>161</v>
      </c>
      <c r="B11" s="187" t="s">
        <v>186</v>
      </c>
      <c r="C11" s="190" t="s">
        <v>232</v>
      </c>
      <c r="D11" s="189">
        <v>4.43</v>
      </c>
      <c r="E11" s="189">
        <v>12.09</v>
      </c>
      <c r="F11" s="189">
        <v>36.24</v>
      </c>
      <c r="G11" s="189">
        <v>271.49</v>
      </c>
    </row>
    <row r="12" spans="1:7" x14ac:dyDescent="0.25">
      <c r="A12" s="188" t="s">
        <v>163</v>
      </c>
      <c r="B12" s="187" t="s">
        <v>10</v>
      </c>
      <c r="C12" s="188">
        <v>200</v>
      </c>
      <c r="D12" s="189">
        <v>0</v>
      </c>
      <c r="E12" s="189">
        <v>0</v>
      </c>
      <c r="F12" s="189">
        <v>10</v>
      </c>
      <c r="G12" s="189">
        <v>42</v>
      </c>
    </row>
    <row r="13" spans="1:7" x14ac:dyDescent="0.25">
      <c r="A13" s="198"/>
      <c r="B13" s="199" t="s">
        <v>225</v>
      </c>
      <c r="C13" s="198">
        <v>40</v>
      </c>
      <c r="D13" s="200">
        <v>3</v>
      </c>
      <c r="E13" s="200">
        <v>1</v>
      </c>
      <c r="F13" s="200">
        <v>21</v>
      </c>
      <c r="G13" s="200">
        <v>105</v>
      </c>
    </row>
    <row r="14" spans="1:7" hidden="1" x14ac:dyDescent="0.25">
      <c r="A14" s="204"/>
      <c r="B14" s="199"/>
      <c r="C14" s="204"/>
      <c r="D14" s="200"/>
      <c r="E14" s="200"/>
      <c r="F14" s="200"/>
      <c r="G14" s="20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1" t="s">
        <v>217</v>
      </c>
      <c r="B16" s="232"/>
      <c r="C16" s="208">
        <v>567</v>
      </c>
      <c r="D16" s="207"/>
      <c r="E16" s="207"/>
      <c r="F16" s="207"/>
      <c r="G16" s="207" t="s">
        <v>233</v>
      </c>
    </row>
    <row r="17" spans="1:7" x14ac:dyDescent="0.25">
      <c r="A17" s="186"/>
      <c r="B17" s="228" t="s">
        <v>67</v>
      </c>
      <c r="C17" s="228"/>
      <c r="D17" s="218">
        <f>D18+D19+D20+D21+D22</f>
        <v>17.489999999999998</v>
      </c>
      <c r="E17" s="218">
        <f t="shared" ref="E17:G17" si="1">E18+E19+E20+E21+E22</f>
        <v>35.35</v>
      </c>
      <c r="F17" s="218">
        <f t="shared" si="1"/>
        <v>77.38</v>
      </c>
      <c r="G17" s="218">
        <f t="shared" si="1"/>
        <v>785.08000000000015</v>
      </c>
    </row>
    <row r="18" spans="1:7" x14ac:dyDescent="0.25">
      <c r="A18" s="190" t="s">
        <v>68</v>
      </c>
      <c r="B18" s="187" t="s">
        <v>69</v>
      </c>
      <c r="C18" s="190">
        <v>110</v>
      </c>
      <c r="D18" s="189">
        <v>3.38</v>
      </c>
      <c r="E18" s="189">
        <v>9.27</v>
      </c>
      <c r="F18" s="189">
        <v>14.36</v>
      </c>
      <c r="G18" s="189">
        <v>154.41</v>
      </c>
    </row>
    <row r="19" spans="1:7" x14ac:dyDescent="0.25">
      <c r="A19" s="190" t="s">
        <v>255</v>
      </c>
      <c r="B19" s="187" t="s">
        <v>256</v>
      </c>
      <c r="C19" s="190">
        <v>250</v>
      </c>
      <c r="D19" s="189">
        <v>3.29</v>
      </c>
      <c r="E19" s="189">
        <v>6.88</v>
      </c>
      <c r="F19" s="189">
        <v>17.93</v>
      </c>
      <c r="G19" s="189">
        <v>146.80000000000001</v>
      </c>
    </row>
    <row r="20" spans="1:7" x14ac:dyDescent="0.25">
      <c r="A20" s="190" t="s">
        <v>278</v>
      </c>
      <c r="B20" s="187" t="s">
        <v>277</v>
      </c>
      <c r="C20" s="190" t="s">
        <v>257</v>
      </c>
      <c r="D20" s="189">
        <v>5.55</v>
      </c>
      <c r="E20" s="189">
        <v>18.68</v>
      </c>
      <c r="F20" s="189">
        <v>10.45</v>
      </c>
      <c r="G20" s="189">
        <v>232.09</v>
      </c>
    </row>
    <row r="21" spans="1:7" x14ac:dyDescent="0.25">
      <c r="A21" s="186" t="s">
        <v>230</v>
      </c>
      <c r="B21" s="192" t="s">
        <v>238</v>
      </c>
      <c r="C21" s="190">
        <v>200</v>
      </c>
      <c r="D21" s="189">
        <v>0.33</v>
      </c>
      <c r="E21" s="189">
        <v>0</v>
      </c>
      <c r="F21" s="189">
        <v>2.66</v>
      </c>
      <c r="G21" s="189">
        <v>91.98</v>
      </c>
    </row>
    <row r="22" spans="1:7" ht="12.75" customHeight="1" x14ac:dyDescent="0.25">
      <c r="A22" s="190"/>
      <c r="B22" s="187" t="s">
        <v>11</v>
      </c>
      <c r="C22" s="190">
        <v>65</v>
      </c>
      <c r="D22" s="189">
        <v>4.9400000000000004</v>
      </c>
      <c r="E22" s="189">
        <v>0.52</v>
      </c>
      <c r="F22" s="189">
        <v>31.98</v>
      </c>
      <c r="G22" s="189">
        <v>159.80000000000001</v>
      </c>
    </row>
    <row r="23" spans="1:7" x14ac:dyDescent="0.25">
      <c r="A23" s="230" t="s">
        <v>217</v>
      </c>
      <c r="B23" s="230"/>
      <c r="C23" s="194">
        <v>800</v>
      </c>
      <c r="D23" s="193"/>
      <c r="E23" s="193"/>
      <c r="F23" s="193"/>
      <c r="G23" s="193"/>
    </row>
    <row r="24" spans="1:7" ht="28" customHeight="1" x14ac:dyDescent="0.25">
      <c r="A24" s="229" t="s">
        <v>209</v>
      </c>
      <c r="B24" s="229"/>
      <c r="C24" s="229"/>
      <c r="D24" s="191">
        <f>D25+D32</f>
        <v>69.91</v>
      </c>
      <c r="E24" s="191">
        <f t="shared" ref="E24:G24" si="2">E25+E32</f>
        <v>68.099999999999994</v>
      </c>
      <c r="F24" s="191">
        <f t="shared" si="2"/>
        <v>168.92000000000002</v>
      </c>
      <c r="G24" s="191">
        <f t="shared" si="2"/>
        <v>1594.9</v>
      </c>
    </row>
    <row r="25" spans="1:7" x14ac:dyDescent="0.25">
      <c r="A25" s="202"/>
      <c r="B25" s="229" t="s">
        <v>66</v>
      </c>
      <c r="C25" s="229"/>
      <c r="D25" s="191">
        <f>D26+D27+D28+D29+D30</f>
        <v>29.349999999999998</v>
      </c>
      <c r="E25" s="191">
        <f t="shared" ref="E25:G25" si="3">E26+E27+E28+E29+E30</f>
        <v>23.81</v>
      </c>
      <c r="F25" s="191">
        <f t="shared" si="3"/>
        <v>63.64</v>
      </c>
      <c r="G25" s="191">
        <f t="shared" si="3"/>
        <v>592.82999999999993</v>
      </c>
    </row>
    <row r="26" spans="1:7" x14ac:dyDescent="0.25">
      <c r="A26" s="209" t="s">
        <v>234</v>
      </c>
      <c r="B26" s="187" t="s">
        <v>251</v>
      </c>
      <c r="C26" s="190">
        <v>100</v>
      </c>
      <c r="D26" s="210">
        <v>19.559999999999999</v>
      </c>
      <c r="E26" s="210">
        <v>14.89</v>
      </c>
      <c r="F26" s="210">
        <v>8.23</v>
      </c>
      <c r="G26" s="210">
        <v>245</v>
      </c>
    </row>
    <row r="27" spans="1:7" x14ac:dyDescent="0.25">
      <c r="A27" s="188" t="s">
        <v>172</v>
      </c>
      <c r="B27" s="187" t="s">
        <v>157</v>
      </c>
      <c r="C27" s="190">
        <v>20</v>
      </c>
      <c r="D27" s="189">
        <v>0.18</v>
      </c>
      <c r="E27" s="189">
        <v>2.0099999999999998</v>
      </c>
      <c r="F27" s="189">
        <v>0.89</v>
      </c>
      <c r="G27" s="189">
        <v>23</v>
      </c>
    </row>
    <row r="28" spans="1:7" x14ac:dyDescent="0.25">
      <c r="A28" s="186" t="s">
        <v>220</v>
      </c>
      <c r="B28" s="187" t="s">
        <v>219</v>
      </c>
      <c r="C28" s="190">
        <v>200</v>
      </c>
      <c r="D28" s="189">
        <v>6.18</v>
      </c>
      <c r="E28" s="189">
        <v>6.67</v>
      </c>
      <c r="F28" s="189">
        <v>27.73</v>
      </c>
      <c r="G28" s="189">
        <v>195.67</v>
      </c>
    </row>
    <row r="29" spans="1:7" x14ac:dyDescent="0.25">
      <c r="A29" s="190" t="s">
        <v>42</v>
      </c>
      <c r="B29" s="187" t="s">
        <v>201</v>
      </c>
      <c r="C29" s="190">
        <v>200</v>
      </c>
      <c r="D29" s="189">
        <v>1.1499999999999999</v>
      </c>
      <c r="E29" s="189">
        <v>0</v>
      </c>
      <c r="F29" s="189">
        <v>12.03</v>
      </c>
      <c r="G29" s="189">
        <v>55.4</v>
      </c>
    </row>
    <row r="30" spans="1:7" x14ac:dyDescent="0.25">
      <c r="A30" s="190"/>
      <c r="B30" s="187" t="s">
        <v>11</v>
      </c>
      <c r="C30" s="190">
        <v>30</v>
      </c>
      <c r="D30" s="189">
        <v>2.2799999999999998</v>
      </c>
      <c r="E30" s="189">
        <v>0.24</v>
      </c>
      <c r="F30" s="189">
        <v>14.76</v>
      </c>
      <c r="G30" s="189">
        <v>73.760000000000005</v>
      </c>
    </row>
    <row r="31" spans="1:7" x14ac:dyDescent="0.25">
      <c r="A31" s="222" t="s">
        <v>217</v>
      </c>
      <c r="B31" s="223"/>
      <c r="C31" s="219">
        <v>550</v>
      </c>
      <c r="D31" s="189"/>
      <c r="E31" s="189"/>
      <c r="F31" s="189"/>
      <c r="G31" s="189"/>
    </row>
    <row r="32" spans="1:7" x14ac:dyDescent="0.25">
      <c r="A32" s="190"/>
      <c r="B32" s="228" t="s">
        <v>67</v>
      </c>
      <c r="C32" s="228"/>
      <c r="D32" s="191">
        <f>D33+D34+D35+D36+D37</f>
        <v>40.559999999999995</v>
      </c>
      <c r="E32" s="191">
        <f t="shared" ref="E32:G32" si="4">E33+E34+E35+E36+E37</f>
        <v>44.29</v>
      </c>
      <c r="F32" s="191">
        <f t="shared" si="4"/>
        <v>105.28</v>
      </c>
      <c r="G32" s="191">
        <f t="shared" si="4"/>
        <v>1002.07</v>
      </c>
    </row>
    <row r="33" spans="1:7" x14ac:dyDescent="0.25">
      <c r="A33" s="190" t="s">
        <v>165</v>
      </c>
      <c r="B33" s="187" t="s">
        <v>199</v>
      </c>
      <c r="C33" s="190">
        <v>250</v>
      </c>
      <c r="D33" s="189">
        <v>7.11</v>
      </c>
      <c r="E33" s="189">
        <v>16.260000000000002</v>
      </c>
      <c r="F33" s="189">
        <v>17.93</v>
      </c>
      <c r="G33" s="189">
        <v>246.5</v>
      </c>
    </row>
    <row r="34" spans="1:7" x14ac:dyDescent="0.25">
      <c r="A34" s="190" t="s">
        <v>258</v>
      </c>
      <c r="B34" s="187" t="s">
        <v>259</v>
      </c>
      <c r="C34" s="190" t="s">
        <v>260</v>
      </c>
      <c r="D34" s="189">
        <v>8.73</v>
      </c>
      <c r="E34" s="189">
        <v>22.34</v>
      </c>
      <c r="F34" s="189">
        <v>12.38</v>
      </c>
      <c r="G34" s="189">
        <v>285.5</v>
      </c>
    </row>
    <row r="35" spans="1:7" x14ac:dyDescent="0.25">
      <c r="A35" s="186" t="s">
        <v>134</v>
      </c>
      <c r="B35" s="187" t="s">
        <v>261</v>
      </c>
      <c r="C35" s="190">
        <v>200</v>
      </c>
      <c r="D35" s="189">
        <v>21.68</v>
      </c>
      <c r="E35" s="189">
        <v>5.37</v>
      </c>
      <c r="F35" s="189">
        <v>45.29</v>
      </c>
      <c r="G35" s="189">
        <v>329.73</v>
      </c>
    </row>
    <row r="36" spans="1:7" ht="19.5" customHeight="1" x14ac:dyDescent="0.25">
      <c r="A36" s="188" t="s">
        <v>163</v>
      </c>
      <c r="B36" s="187" t="s">
        <v>10</v>
      </c>
      <c r="C36" s="188">
        <v>200</v>
      </c>
      <c r="D36" s="189">
        <v>0</v>
      </c>
      <c r="E36" s="189">
        <v>0</v>
      </c>
      <c r="F36" s="189">
        <v>10</v>
      </c>
      <c r="G36" s="189">
        <v>42</v>
      </c>
    </row>
    <row r="37" spans="1:7" x14ac:dyDescent="0.25">
      <c r="A37" s="190"/>
      <c r="B37" s="187" t="s">
        <v>11</v>
      </c>
      <c r="C37" s="190">
        <v>40</v>
      </c>
      <c r="D37" s="189">
        <v>3.04</v>
      </c>
      <c r="E37" s="189">
        <v>0.32</v>
      </c>
      <c r="F37" s="189">
        <v>19.68</v>
      </c>
      <c r="G37" s="189">
        <v>98.34</v>
      </c>
    </row>
    <row r="38" spans="1:7" x14ac:dyDescent="0.25">
      <c r="A38" s="230" t="s">
        <v>217</v>
      </c>
      <c r="B38" s="230"/>
      <c r="C38" s="202">
        <v>800</v>
      </c>
      <c r="D38" s="189"/>
      <c r="E38" s="189"/>
      <c r="F38" s="189"/>
      <c r="G38" s="189"/>
    </row>
    <row r="39" spans="1:7" ht="28" customHeight="1" x14ac:dyDescent="0.25">
      <c r="A39" s="229" t="s">
        <v>210</v>
      </c>
      <c r="B39" s="229"/>
      <c r="C39" s="229"/>
      <c r="D39" s="191">
        <f>D40+D46</f>
        <v>46.379999999999995</v>
      </c>
      <c r="E39" s="191">
        <f t="shared" ref="E39:G39" si="5">E40+E46</f>
        <v>77.889999999999986</v>
      </c>
      <c r="F39" s="191">
        <f t="shared" si="5"/>
        <v>197.94</v>
      </c>
      <c r="G39" s="191">
        <f t="shared" si="5"/>
        <v>1695.61</v>
      </c>
    </row>
    <row r="40" spans="1:7" x14ac:dyDescent="0.25">
      <c r="A40" s="202"/>
      <c r="B40" s="229" t="s">
        <v>66</v>
      </c>
      <c r="C40" s="229"/>
      <c r="D40" s="191">
        <f>D41+D42+D43+D44</f>
        <v>21.689999999999998</v>
      </c>
      <c r="E40" s="191">
        <f t="shared" ref="E40:G40" si="6">E41+E42+E43+E44</f>
        <v>45.519999999999996</v>
      </c>
      <c r="F40" s="191">
        <f t="shared" si="6"/>
        <v>96.97999999999999</v>
      </c>
      <c r="G40" s="191">
        <f t="shared" si="6"/>
        <v>893.24</v>
      </c>
    </row>
    <row r="41" spans="1:7" x14ac:dyDescent="0.25">
      <c r="A41" s="186" t="s">
        <v>169</v>
      </c>
      <c r="B41" s="187" t="s">
        <v>226</v>
      </c>
      <c r="C41" s="190" t="s">
        <v>231</v>
      </c>
      <c r="D41" s="189">
        <v>16.649999999999999</v>
      </c>
      <c r="E41" s="189">
        <v>27.2</v>
      </c>
      <c r="F41" s="189">
        <v>29.3</v>
      </c>
      <c r="G41" s="189">
        <v>428.9</v>
      </c>
    </row>
    <row r="42" spans="1:7" x14ac:dyDescent="0.25">
      <c r="A42" s="188" t="s">
        <v>163</v>
      </c>
      <c r="B42" s="187" t="s">
        <v>10</v>
      </c>
      <c r="C42" s="188">
        <v>200</v>
      </c>
      <c r="D42" s="189">
        <v>0</v>
      </c>
      <c r="E42" s="189">
        <v>0</v>
      </c>
      <c r="F42" s="189">
        <v>10</v>
      </c>
      <c r="G42" s="189">
        <v>42</v>
      </c>
    </row>
    <row r="43" spans="1:7" ht="21.75" customHeight="1" x14ac:dyDescent="0.25">
      <c r="A43" s="190"/>
      <c r="B43" s="187" t="s">
        <v>11</v>
      </c>
      <c r="C43" s="190">
        <v>40</v>
      </c>
      <c r="D43" s="189">
        <v>3.04</v>
      </c>
      <c r="E43" s="189">
        <v>0.32</v>
      </c>
      <c r="F43" s="189">
        <v>19.68</v>
      </c>
      <c r="G43" s="189">
        <v>98.34</v>
      </c>
    </row>
    <row r="44" spans="1:7" x14ac:dyDescent="0.25">
      <c r="A44" s="198"/>
      <c r="B44" s="199" t="s">
        <v>252</v>
      </c>
      <c r="C44" s="198">
        <v>60</v>
      </c>
      <c r="D44" s="200">
        <v>2</v>
      </c>
      <c r="E44" s="200">
        <v>18</v>
      </c>
      <c r="F44" s="200">
        <v>38</v>
      </c>
      <c r="G44" s="200">
        <v>324</v>
      </c>
    </row>
    <row r="45" spans="1:7" x14ac:dyDescent="0.25">
      <c r="A45" s="222" t="s">
        <v>217</v>
      </c>
      <c r="B45" s="223"/>
      <c r="C45" s="202">
        <v>550</v>
      </c>
      <c r="D45" s="189"/>
      <c r="E45" s="189"/>
      <c r="F45" s="189"/>
      <c r="G45" s="189"/>
    </row>
    <row r="46" spans="1:7" x14ac:dyDescent="0.25">
      <c r="A46" s="186"/>
      <c r="B46" s="228" t="s">
        <v>67</v>
      </c>
      <c r="C46" s="228"/>
      <c r="D46" s="218">
        <f>D47+D48+D49+D50+D51</f>
        <v>24.689999999999998</v>
      </c>
      <c r="E46" s="218">
        <f t="shared" ref="E46:G46" si="7">E47+E48+E49+E50+E51</f>
        <v>32.369999999999997</v>
      </c>
      <c r="F46" s="218">
        <f t="shared" si="7"/>
        <v>100.96000000000001</v>
      </c>
      <c r="G46" s="218">
        <f t="shared" si="7"/>
        <v>802.36999999999989</v>
      </c>
    </row>
    <row r="47" spans="1:7" x14ac:dyDescent="0.25">
      <c r="A47" s="190" t="s">
        <v>117</v>
      </c>
      <c r="B47" s="187" t="s">
        <v>198</v>
      </c>
      <c r="C47" s="190">
        <v>250</v>
      </c>
      <c r="D47" s="189">
        <v>5.8</v>
      </c>
      <c r="E47" s="189">
        <v>10.7</v>
      </c>
      <c r="F47" s="189">
        <v>19.7</v>
      </c>
      <c r="G47" s="189">
        <v>198.3</v>
      </c>
    </row>
    <row r="48" spans="1:7" x14ac:dyDescent="0.25">
      <c r="A48" s="186" t="s">
        <v>264</v>
      </c>
      <c r="B48" s="187" t="s">
        <v>265</v>
      </c>
      <c r="C48" s="188" t="s">
        <v>266</v>
      </c>
      <c r="D48" s="189">
        <v>10.01</v>
      </c>
      <c r="E48" s="189">
        <v>9.7799999999999994</v>
      </c>
      <c r="F48" s="189">
        <v>15.2</v>
      </c>
      <c r="G48" s="189">
        <v>188.86</v>
      </c>
    </row>
    <row r="49" spans="1:7" x14ac:dyDescent="0.25">
      <c r="A49" s="186" t="s">
        <v>132</v>
      </c>
      <c r="B49" s="187" t="s">
        <v>133</v>
      </c>
      <c r="C49" s="190">
        <v>200</v>
      </c>
      <c r="D49" s="189">
        <v>3.93</v>
      </c>
      <c r="E49" s="189">
        <v>11.49</v>
      </c>
      <c r="F49" s="189">
        <v>29.43</v>
      </c>
      <c r="G49" s="189">
        <v>236.88</v>
      </c>
    </row>
    <row r="50" spans="1:7" x14ac:dyDescent="0.25">
      <c r="A50" s="190" t="s">
        <v>42</v>
      </c>
      <c r="B50" s="187" t="s">
        <v>201</v>
      </c>
      <c r="C50" s="190">
        <v>200</v>
      </c>
      <c r="D50" s="189">
        <v>1.1499999999999999</v>
      </c>
      <c r="E50" s="189">
        <v>0</v>
      </c>
      <c r="F50" s="189">
        <v>12.03</v>
      </c>
      <c r="G50" s="189">
        <v>55.4</v>
      </c>
    </row>
    <row r="51" spans="1:7" x14ac:dyDescent="0.25">
      <c r="A51" s="190"/>
      <c r="B51" s="187" t="s">
        <v>11</v>
      </c>
      <c r="C51" s="190">
        <v>50</v>
      </c>
      <c r="D51" s="189">
        <v>3.8</v>
      </c>
      <c r="E51" s="189">
        <v>0.4</v>
      </c>
      <c r="F51" s="189">
        <v>24.6</v>
      </c>
      <c r="G51" s="189">
        <v>122.93</v>
      </c>
    </row>
    <row r="52" spans="1:7" x14ac:dyDescent="0.25">
      <c r="A52" s="230" t="s">
        <v>217</v>
      </c>
      <c r="B52" s="230"/>
      <c r="C52" s="202">
        <v>805</v>
      </c>
      <c r="D52" s="189"/>
      <c r="E52" s="189"/>
      <c r="F52" s="189"/>
      <c r="G52" s="189"/>
    </row>
    <row r="53" spans="1:7" ht="28" customHeight="1" x14ac:dyDescent="0.25">
      <c r="A53" s="229" t="s">
        <v>211</v>
      </c>
      <c r="B53" s="229"/>
      <c r="C53" s="229"/>
      <c r="D53" s="191">
        <f>D54+D60</f>
        <v>39.910000000000004</v>
      </c>
      <c r="E53" s="191">
        <f t="shared" ref="E53:G53" si="8">E54+E60</f>
        <v>66.88</v>
      </c>
      <c r="F53" s="191">
        <f t="shared" si="8"/>
        <v>181.18</v>
      </c>
      <c r="G53" s="191">
        <f t="shared" si="8"/>
        <v>1602.33</v>
      </c>
    </row>
    <row r="54" spans="1:7" x14ac:dyDescent="0.25">
      <c r="A54" s="202"/>
      <c r="B54" s="229" t="s">
        <v>66</v>
      </c>
      <c r="C54" s="229"/>
      <c r="D54" s="191">
        <f>D55+D56+D57+D58</f>
        <v>17.21</v>
      </c>
      <c r="E54" s="191">
        <f t="shared" ref="E54:G54" si="9">E55+E56+E57+E58</f>
        <v>12.899999999999999</v>
      </c>
      <c r="F54" s="191">
        <f t="shared" si="9"/>
        <v>89.710000000000008</v>
      </c>
      <c r="G54" s="191">
        <f t="shared" si="9"/>
        <v>645.33000000000004</v>
      </c>
    </row>
    <row r="55" spans="1:7" x14ac:dyDescent="0.25">
      <c r="A55" s="198" t="s">
        <v>248</v>
      </c>
      <c r="B55" s="199" t="s">
        <v>138</v>
      </c>
      <c r="C55" s="198">
        <v>115</v>
      </c>
      <c r="D55" s="200">
        <v>6.32</v>
      </c>
      <c r="E55" s="200">
        <v>8.7899999999999991</v>
      </c>
      <c r="F55" s="200">
        <v>19.37</v>
      </c>
      <c r="G55" s="200">
        <v>187.01</v>
      </c>
    </row>
    <row r="56" spans="1:7" x14ac:dyDescent="0.25">
      <c r="A56" s="186" t="s">
        <v>33</v>
      </c>
      <c r="B56" s="187" t="s">
        <v>12</v>
      </c>
      <c r="C56" s="188" t="s">
        <v>221</v>
      </c>
      <c r="D56" s="189">
        <v>7.52</v>
      </c>
      <c r="E56" s="189">
        <v>3.79</v>
      </c>
      <c r="F56" s="189">
        <v>48</v>
      </c>
      <c r="G56" s="189">
        <v>268</v>
      </c>
    </row>
    <row r="57" spans="1:7" x14ac:dyDescent="0.25">
      <c r="A57" s="186" t="s">
        <v>230</v>
      </c>
      <c r="B57" s="192" t="s">
        <v>238</v>
      </c>
      <c r="C57" s="190">
        <v>200</v>
      </c>
      <c r="D57" s="189">
        <v>0.33</v>
      </c>
      <c r="E57" s="189">
        <v>0</v>
      </c>
      <c r="F57" s="189">
        <v>2.66</v>
      </c>
      <c r="G57" s="189">
        <v>91.98</v>
      </c>
    </row>
    <row r="58" spans="1:7" x14ac:dyDescent="0.25">
      <c r="A58" s="190"/>
      <c r="B58" s="187" t="s">
        <v>11</v>
      </c>
      <c r="C58" s="190">
        <v>40</v>
      </c>
      <c r="D58" s="189">
        <v>3.04</v>
      </c>
      <c r="E58" s="189">
        <v>0.32</v>
      </c>
      <c r="F58" s="189">
        <v>19.68</v>
      </c>
      <c r="G58" s="189">
        <v>98.34</v>
      </c>
    </row>
    <row r="59" spans="1:7" ht="15" customHeight="1" x14ac:dyDescent="0.25">
      <c r="A59" s="222" t="s">
        <v>217</v>
      </c>
      <c r="B59" s="223"/>
      <c r="C59" s="202">
        <v>555</v>
      </c>
      <c r="D59" s="189"/>
      <c r="E59" s="189"/>
      <c r="F59" s="189"/>
      <c r="G59" s="189"/>
    </row>
    <row r="60" spans="1:7" ht="15" customHeight="1" x14ac:dyDescent="0.25">
      <c r="A60" s="190"/>
      <c r="B60" s="228" t="s">
        <v>67</v>
      </c>
      <c r="C60" s="228"/>
      <c r="D60" s="191">
        <f>D61+D62+D63+D64+D65</f>
        <v>22.700000000000003</v>
      </c>
      <c r="E60" s="191">
        <f t="shared" ref="E60:G60" si="10">E61+E62+E63+E64+E65</f>
        <v>53.98</v>
      </c>
      <c r="F60" s="191">
        <f t="shared" si="10"/>
        <v>91.47</v>
      </c>
      <c r="G60" s="191">
        <f t="shared" si="10"/>
        <v>957</v>
      </c>
    </row>
    <row r="61" spans="1:7" ht="15" customHeight="1" x14ac:dyDescent="0.25">
      <c r="A61" s="190" t="s">
        <v>166</v>
      </c>
      <c r="B61" s="187" t="s">
        <v>273</v>
      </c>
      <c r="C61" s="190">
        <v>250</v>
      </c>
      <c r="D61" s="189">
        <v>5.71</v>
      </c>
      <c r="E61" s="189">
        <v>15.3</v>
      </c>
      <c r="F61" s="189">
        <v>23.8</v>
      </c>
      <c r="G61" s="189">
        <v>255.75</v>
      </c>
    </row>
    <row r="62" spans="1:7" ht="15" customHeight="1" x14ac:dyDescent="0.25">
      <c r="A62" s="186" t="s">
        <v>43</v>
      </c>
      <c r="B62" s="187" t="s">
        <v>268</v>
      </c>
      <c r="C62" s="190" t="s">
        <v>270</v>
      </c>
      <c r="D62" s="189">
        <v>9</v>
      </c>
      <c r="E62" s="189">
        <v>33.92</v>
      </c>
      <c r="F62" s="189">
        <v>3.28</v>
      </c>
      <c r="G62" s="189">
        <v>354.32</v>
      </c>
    </row>
    <row r="63" spans="1:7" ht="15" customHeight="1" x14ac:dyDescent="0.25">
      <c r="A63" s="186" t="s">
        <v>220</v>
      </c>
      <c r="B63" s="187" t="s">
        <v>269</v>
      </c>
      <c r="C63" s="190">
        <v>200</v>
      </c>
      <c r="D63" s="189">
        <v>4.1900000000000004</v>
      </c>
      <c r="E63" s="189">
        <v>4.3600000000000003</v>
      </c>
      <c r="F63" s="189">
        <v>29.79</v>
      </c>
      <c r="G63" s="189">
        <v>182</v>
      </c>
    </row>
    <row r="64" spans="1:7" ht="15" customHeight="1" x14ac:dyDescent="0.25">
      <c r="A64" s="188" t="s">
        <v>163</v>
      </c>
      <c r="B64" s="187" t="s">
        <v>10</v>
      </c>
      <c r="C64" s="188">
        <v>200</v>
      </c>
      <c r="D64" s="189">
        <v>0</v>
      </c>
      <c r="E64" s="189">
        <v>0</v>
      </c>
      <c r="F64" s="189">
        <v>10</v>
      </c>
      <c r="G64" s="189">
        <v>42</v>
      </c>
    </row>
    <row r="65" spans="1:7" ht="13.5" customHeight="1" x14ac:dyDescent="0.25">
      <c r="A65" s="190"/>
      <c r="B65" s="187" t="s">
        <v>11</v>
      </c>
      <c r="C65" s="190">
        <v>50</v>
      </c>
      <c r="D65" s="189">
        <v>3.8</v>
      </c>
      <c r="E65" s="189">
        <v>0.4</v>
      </c>
      <c r="F65" s="189">
        <v>24.6</v>
      </c>
      <c r="G65" s="189">
        <v>122.93</v>
      </c>
    </row>
    <row r="66" spans="1:7" ht="18.75" customHeight="1" x14ac:dyDescent="0.25">
      <c r="A66" s="230" t="s">
        <v>217</v>
      </c>
      <c r="B66" s="230"/>
      <c r="C66" s="202">
        <v>800</v>
      </c>
      <c r="D66" s="189"/>
      <c r="E66" s="189"/>
      <c r="F66" s="189"/>
      <c r="G66" s="189"/>
    </row>
    <row r="67" spans="1:7" ht="27" customHeight="1" x14ac:dyDescent="0.25">
      <c r="A67" s="229" t="s">
        <v>212</v>
      </c>
      <c r="B67" s="229"/>
      <c r="C67" s="229"/>
      <c r="D67" s="191">
        <f>D68+D75</f>
        <v>50.97</v>
      </c>
      <c r="E67" s="191">
        <f>E68+E75</f>
        <v>41.29</v>
      </c>
      <c r="F67" s="191">
        <f>F68+F75</f>
        <v>182.68</v>
      </c>
      <c r="G67" s="191">
        <f>G68+G75</f>
        <v>1412.14</v>
      </c>
    </row>
    <row r="68" spans="1:7" ht="16.5" customHeight="1" x14ac:dyDescent="0.25">
      <c r="A68" s="202"/>
      <c r="B68" s="229" t="s">
        <v>66</v>
      </c>
      <c r="C68" s="229"/>
      <c r="D68" s="191">
        <f>D69+D70+D71+D72+D73</f>
        <v>21.520000000000003</v>
      </c>
      <c r="E68" s="191">
        <f t="shared" ref="E68:G68" si="11">E69+E70+E71+E72+E73</f>
        <v>11.24</v>
      </c>
      <c r="F68" s="191">
        <f t="shared" si="11"/>
        <v>89.240000000000009</v>
      </c>
      <c r="G68" s="191">
        <f t="shared" si="11"/>
        <v>562</v>
      </c>
    </row>
    <row r="69" spans="1:7" ht="15" customHeight="1" x14ac:dyDescent="0.25">
      <c r="A69" s="190" t="s">
        <v>246</v>
      </c>
      <c r="B69" s="187" t="s">
        <v>247</v>
      </c>
      <c r="C69" s="190">
        <v>100</v>
      </c>
      <c r="D69" s="189">
        <v>13.98</v>
      </c>
      <c r="E69" s="189">
        <v>5.36</v>
      </c>
      <c r="F69" s="189">
        <v>10.26</v>
      </c>
      <c r="G69" s="189">
        <v>145.24</v>
      </c>
    </row>
    <row r="70" spans="1:7" ht="15" customHeight="1" x14ac:dyDescent="0.25">
      <c r="A70" s="188" t="s">
        <v>172</v>
      </c>
      <c r="B70" s="187" t="s">
        <v>157</v>
      </c>
      <c r="C70" s="190">
        <v>20</v>
      </c>
      <c r="D70" s="189">
        <v>0.18</v>
      </c>
      <c r="E70" s="189">
        <v>2.0099999999999998</v>
      </c>
      <c r="F70" s="189">
        <v>0.89</v>
      </c>
      <c r="G70" s="189">
        <v>23</v>
      </c>
    </row>
    <row r="71" spans="1:7" ht="18" customHeight="1" x14ac:dyDescent="0.25">
      <c r="A71" s="190" t="s">
        <v>170</v>
      </c>
      <c r="B71" s="187" t="s">
        <v>150</v>
      </c>
      <c r="C71" s="190">
        <v>200</v>
      </c>
      <c r="D71" s="189">
        <v>5.08</v>
      </c>
      <c r="E71" s="189">
        <v>3.63</v>
      </c>
      <c r="F71" s="189">
        <v>53.33</v>
      </c>
      <c r="G71" s="189">
        <v>278</v>
      </c>
    </row>
    <row r="72" spans="1:7" x14ac:dyDescent="0.25">
      <c r="A72" s="188" t="s">
        <v>163</v>
      </c>
      <c r="B72" s="187" t="s">
        <v>10</v>
      </c>
      <c r="C72" s="188">
        <v>200</v>
      </c>
      <c r="D72" s="189">
        <v>0</v>
      </c>
      <c r="E72" s="189">
        <v>0</v>
      </c>
      <c r="F72" s="189">
        <v>10</v>
      </c>
      <c r="G72" s="189">
        <v>42</v>
      </c>
    </row>
    <row r="73" spans="1:7" x14ac:dyDescent="0.25">
      <c r="A73" s="190"/>
      <c r="B73" s="187" t="s">
        <v>11</v>
      </c>
      <c r="C73" s="190">
        <v>30</v>
      </c>
      <c r="D73" s="189">
        <v>2.2799999999999998</v>
      </c>
      <c r="E73" s="189">
        <v>0.24</v>
      </c>
      <c r="F73" s="189">
        <v>14.76</v>
      </c>
      <c r="G73" s="189">
        <v>73.760000000000005</v>
      </c>
    </row>
    <row r="74" spans="1:7" x14ac:dyDescent="0.25">
      <c r="A74" s="222" t="s">
        <v>217</v>
      </c>
      <c r="B74" s="223"/>
      <c r="C74" s="202">
        <v>550</v>
      </c>
      <c r="D74" s="189"/>
      <c r="E74" s="189"/>
      <c r="F74" s="189"/>
      <c r="G74" s="189"/>
    </row>
    <row r="75" spans="1:7" x14ac:dyDescent="0.25">
      <c r="A75" s="186"/>
      <c r="B75" s="228" t="s">
        <v>67</v>
      </c>
      <c r="C75" s="228"/>
      <c r="D75" s="218">
        <f>D76+D77+D78+D79+D80</f>
        <v>29.45</v>
      </c>
      <c r="E75" s="218">
        <f t="shared" ref="E75:G75" si="12">E76+E77+E78+E79+E80</f>
        <v>30.049999999999997</v>
      </c>
      <c r="F75" s="218">
        <f t="shared" si="12"/>
        <v>93.44</v>
      </c>
      <c r="G75" s="218">
        <f t="shared" si="12"/>
        <v>850.1400000000001</v>
      </c>
    </row>
    <row r="76" spans="1:7" x14ac:dyDescent="0.25">
      <c r="A76" s="190" t="s">
        <v>271</v>
      </c>
      <c r="B76" s="187" t="s">
        <v>272</v>
      </c>
      <c r="C76" s="195">
        <v>100</v>
      </c>
      <c r="D76" s="189">
        <v>1.6</v>
      </c>
      <c r="E76" s="189">
        <v>5.0999999999999996</v>
      </c>
      <c r="F76" s="189">
        <v>8.24</v>
      </c>
      <c r="G76" s="189">
        <v>87.68</v>
      </c>
    </row>
    <row r="77" spans="1:7" x14ac:dyDescent="0.25">
      <c r="A77" s="186" t="s">
        <v>101</v>
      </c>
      <c r="B77" s="187" t="s">
        <v>193</v>
      </c>
      <c r="C77" s="190">
        <v>250</v>
      </c>
      <c r="D77" s="189">
        <v>9.76</v>
      </c>
      <c r="E77" s="189">
        <v>14.78</v>
      </c>
      <c r="F77" s="189">
        <v>20.6</v>
      </c>
      <c r="G77" s="189">
        <v>254.43</v>
      </c>
    </row>
    <row r="78" spans="1:7" x14ac:dyDescent="0.25">
      <c r="A78" s="186" t="s">
        <v>274</v>
      </c>
      <c r="B78" s="187" t="s">
        <v>275</v>
      </c>
      <c r="C78" s="188" t="s">
        <v>221</v>
      </c>
      <c r="D78" s="189">
        <v>13.96</v>
      </c>
      <c r="E78" s="189">
        <v>9.77</v>
      </c>
      <c r="F78" s="189">
        <v>37.340000000000003</v>
      </c>
      <c r="G78" s="189">
        <v>293.12</v>
      </c>
    </row>
    <row r="79" spans="1:7" x14ac:dyDescent="0.25">
      <c r="A79" s="186" t="s">
        <v>230</v>
      </c>
      <c r="B79" s="192" t="s">
        <v>238</v>
      </c>
      <c r="C79" s="190">
        <v>200</v>
      </c>
      <c r="D79" s="189">
        <v>0.33</v>
      </c>
      <c r="E79" s="189">
        <v>0</v>
      </c>
      <c r="F79" s="189">
        <v>2.66</v>
      </c>
      <c r="G79" s="189">
        <v>91.98</v>
      </c>
    </row>
    <row r="80" spans="1:7" x14ac:dyDescent="0.25">
      <c r="A80" s="190"/>
      <c r="B80" s="187" t="s">
        <v>11</v>
      </c>
      <c r="C80" s="190">
        <v>50</v>
      </c>
      <c r="D80" s="189">
        <v>3.8</v>
      </c>
      <c r="E80" s="189">
        <v>0.4</v>
      </c>
      <c r="F80" s="189">
        <v>24.6</v>
      </c>
      <c r="G80" s="189">
        <v>122.93</v>
      </c>
    </row>
    <row r="81" spans="1:7" x14ac:dyDescent="0.25">
      <c r="A81" s="230" t="s">
        <v>217</v>
      </c>
      <c r="B81" s="230"/>
      <c r="C81" s="202">
        <v>800</v>
      </c>
      <c r="D81" s="189"/>
      <c r="E81" s="189"/>
      <c r="F81" s="189"/>
      <c r="G81" s="189"/>
    </row>
    <row r="82" spans="1:7" ht="29.25" customHeight="1" x14ac:dyDescent="0.25">
      <c r="A82" s="229" t="s">
        <v>213</v>
      </c>
      <c r="B82" s="229"/>
      <c r="C82" s="229"/>
      <c r="D82" s="191">
        <f>D83+D89</f>
        <v>48.989999999999995</v>
      </c>
      <c r="E82" s="191">
        <f>E83+E89</f>
        <v>58.429999999999993</v>
      </c>
      <c r="F82" s="191">
        <f>F83+F89</f>
        <v>184.98000000000002</v>
      </c>
      <c r="G82" s="191">
        <f>G83+G89</f>
        <v>1517.95</v>
      </c>
    </row>
    <row r="83" spans="1:7" x14ac:dyDescent="0.25">
      <c r="A83" s="202"/>
      <c r="B83" s="229" t="s">
        <v>66</v>
      </c>
      <c r="C83" s="229"/>
      <c r="D83" s="191">
        <f>D84+D85+D86+D87+D88</f>
        <v>20.41</v>
      </c>
      <c r="E83" s="191">
        <f t="shared" ref="E83:G83" si="13">E84+E85+E86+E87+E88</f>
        <v>16.63</v>
      </c>
      <c r="F83" s="191">
        <f t="shared" si="13"/>
        <v>78.930000000000007</v>
      </c>
      <c r="G83" s="191">
        <f t="shared" si="13"/>
        <v>575.98</v>
      </c>
    </row>
    <row r="84" spans="1:7" x14ac:dyDescent="0.25">
      <c r="A84" s="198" t="s">
        <v>235</v>
      </c>
      <c r="B84" s="199" t="s">
        <v>243</v>
      </c>
      <c r="C84" s="198" t="s">
        <v>244</v>
      </c>
      <c r="D84" s="200">
        <v>4.12</v>
      </c>
      <c r="E84" s="200">
        <v>0.87</v>
      </c>
      <c r="F84" s="200">
        <v>22.73</v>
      </c>
      <c r="G84" s="200">
        <v>142.32</v>
      </c>
    </row>
    <row r="85" spans="1:7" ht="28" customHeight="1" x14ac:dyDescent="0.25">
      <c r="A85" s="190" t="s">
        <v>229</v>
      </c>
      <c r="B85" s="187" t="s">
        <v>187</v>
      </c>
      <c r="C85" s="190" t="s">
        <v>224</v>
      </c>
      <c r="D85" s="189">
        <v>13.29</v>
      </c>
      <c r="E85" s="189">
        <v>14.76</v>
      </c>
      <c r="F85" s="189">
        <v>25.2</v>
      </c>
      <c r="G85" s="189">
        <v>286.66000000000003</v>
      </c>
    </row>
    <row r="86" spans="1:7" x14ac:dyDescent="0.25">
      <c r="A86" s="188" t="s">
        <v>163</v>
      </c>
      <c r="B86" s="187" t="s">
        <v>10</v>
      </c>
      <c r="C86" s="188">
        <v>200</v>
      </c>
      <c r="D86" s="189">
        <v>0</v>
      </c>
      <c r="E86" s="189">
        <v>0</v>
      </c>
      <c r="F86" s="189">
        <v>10</v>
      </c>
      <c r="G86" s="189">
        <v>42</v>
      </c>
    </row>
    <row r="87" spans="1:7" x14ac:dyDescent="0.25">
      <c r="A87" s="198"/>
      <c r="B87" s="199" t="s">
        <v>225</v>
      </c>
      <c r="C87" s="198">
        <v>40</v>
      </c>
      <c r="D87" s="200">
        <v>3</v>
      </c>
      <c r="E87" s="200">
        <v>1</v>
      </c>
      <c r="F87" s="200">
        <v>21</v>
      </c>
      <c r="G87" s="200">
        <v>105</v>
      </c>
    </row>
    <row r="88" spans="1:7" ht="11.25" customHeight="1" x14ac:dyDescent="0.25">
      <c r="A88" s="222" t="s">
        <v>217</v>
      </c>
      <c r="B88" s="223"/>
      <c r="C88" s="194">
        <v>550</v>
      </c>
      <c r="D88" s="193"/>
      <c r="E88" s="193"/>
      <c r="F88" s="193"/>
      <c r="G88" s="193"/>
    </row>
    <row r="89" spans="1:7" ht="12" customHeight="1" x14ac:dyDescent="0.25">
      <c r="A89" s="186"/>
      <c r="B89" s="228" t="s">
        <v>67</v>
      </c>
      <c r="C89" s="228"/>
      <c r="D89" s="218">
        <v>28.58</v>
      </c>
      <c r="E89" s="218">
        <f t="shared" ref="E89:G89" si="14">E90+E91+E92+E93+E94</f>
        <v>41.8</v>
      </c>
      <c r="F89" s="218">
        <f t="shared" si="14"/>
        <v>106.05000000000001</v>
      </c>
      <c r="G89" s="218">
        <f t="shared" si="14"/>
        <v>941.97</v>
      </c>
    </row>
    <row r="90" spans="1:7" ht="12" customHeight="1" x14ac:dyDescent="0.25">
      <c r="A90" s="190" t="s">
        <v>167</v>
      </c>
      <c r="B90" s="187" t="s">
        <v>276</v>
      </c>
      <c r="C90" s="190">
        <v>250</v>
      </c>
      <c r="D90" s="189">
        <v>8.14</v>
      </c>
      <c r="E90" s="189">
        <v>15.35</v>
      </c>
      <c r="F90" s="189">
        <v>13.96</v>
      </c>
      <c r="G90" s="189">
        <v>234.73</v>
      </c>
    </row>
    <row r="91" spans="1:7" ht="12" customHeight="1" x14ac:dyDescent="0.25">
      <c r="A91" s="190" t="s">
        <v>258</v>
      </c>
      <c r="B91" s="187" t="s">
        <v>259</v>
      </c>
      <c r="C91" s="190" t="s">
        <v>260</v>
      </c>
      <c r="D91" s="189">
        <v>8.73</v>
      </c>
      <c r="E91" s="189">
        <v>22.34</v>
      </c>
      <c r="F91" s="189">
        <v>12.38</v>
      </c>
      <c r="G91" s="189">
        <v>285.5</v>
      </c>
    </row>
    <row r="92" spans="1:7" ht="12" customHeight="1" x14ac:dyDescent="0.25">
      <c r="A92" s="190" t="s">
        <v>33</v>
      </c>
      <c r="B92" s="187" t="s">
        <v>12</v>
      </c>
      <c r="C92" s="190">
        <v>200</v>
      </c>
      <c r="D92" s="189">
        <v>7.52</v>
      </c>
      <c r="E92" s="189">
        <v>3.79</v>
      </c>
      <c r="F92" s="189">
        <v>48</v>
      </c>
      <c r="G92" s="189">
        <v>268</v>
      </c>
    </row>
    <row r="93" spans="1:7" ht="12" customHeight="1" x14ac:dyDescent="0.25">
      <c r="A93" s="190" t="s">
        <v>42</v>
      </c>
      <c r="B93" s="187" t="s">
        <v>201</v>
      </c>
      <c r="C93" s="190">
        <v>200</v>
      </c>
      <c r="D93" s="189">
        <v>1.1499999999999999</v>
      </c>
      <c r="E93" s="189">
        <v>0</v>
      </c>
      <c r="F93" s="189">
        <v>12.03</v>
      </c>
      <c r="G93" s="189">
        <v>55.4</v>
      </c>
    </row>
    <row r="94" spans="1:7" ht="12" customHeight="1" x14ac:dyDescent="0.25">
      <c r="A94" s="190"/>
      <c r="B94" s="187" t="s">
        <v>11</v>
      </c>
      <c r="C94" s="190">
        <v>40</v>
      </c>
      <c r="D94" s="189">
        <v>3.04</v>
      </c>
      <c r="E94" s="189">
        <v>0.32</v>
      </c>
      <c r="F94" s="189">
        <v>19.68</v>
      </c>
      <c r="G94" s="189">
        <v>98.34</v>
      </c>
    </row>
    <row r="95" spans="1:7" x14ac:dyDescent="0.25">
      <c r="A95" s="230" t="s">
        <v>217</v>
      </c>
      <c r="B95" s="230"/>
      <c r="C95" s="220">
        <v>800</v>
      </c>
      <c r="D95" s="189"/>
      <c r="E95" s="189"/>
      <c r="F95" s="189"/>
      <c r="G95" s="189"/>
    </row>
    <row r="96" spans="1:7" x14ac:dyDescent="0.25">
      <c r="A96" s="229" t="s">
        <v>64</v>
      </c>
      <c r="B96" s="229"/>
      <c r="C96" s="229"/>
      <c r="D96" s="191">
        <f>D97+D103</f>
        <v>40.01</v>
      </c>
      <c r="E96" s="191">
        <f t="shared" ref="E96:G96" si="15">E97+E103</f>
        <v>70.180000000000007</v>
      </c>
      <c r="F96" s="191">
        <f t="shared" si="15"/>
        <v>167.91000000000003</v>
      </c>
      <c r="G96" s="191">
        <f t="shared" si="15"/>
        <v>1563.5</v>
      </c>
    </row>
    <row r="97" spans="1:7" x14ac:dyDescent="0.25">
      <c r="A97" s="202"/>
      <c r="B97" s="229" t="s">
        <v>66</v>
      </c>
      <c r="C97" s="229"/>
      <c r="D97" s="191">
        <f>D98+D99+D100+D101</f>
        <v>21.189999999999998</v>
      </c>
      <c r="E97" s="191">
        <f t="shared" ref="E97:G97" si="16">E98+E99+E100+E101</f>
        <v>35.630000000000003</v>
      </c>
      <c r="F97" s="191">
        <f t="shared" si="16"/>
        <v>79.860000000000014</v>
      </c>
      <c r="G97" s="191">
        <f t="shared" si="16"/>
        <v>810.44</v>
      </c>
    </row>
    <row r="98" spans="1:7" x14ac:dyDescent="0.25">
      <c r="A98" s="186" t="s">
        <v>236</v>
      </c>
      <c r="B98" s="187" t="s">
        <v>237</v>
      </c>
      <c r="C98" s="195">
        <v>100</v>
      </c>
      <c r="D98" s="193">
        <v>11.34</v>
      </c>
      <c r="E98" s="193">
        <v>29</v>
      </c>
      <c r="F98" s="193">
        <v>17</v>
      </c>
      <c r="G98" s="193">
        <v>374.36</v>
      </c>
    </row>
    <row r="99" spans="1:7" ht="28" customHeight="1" x14ac:dyDescent="0.25">
      <c r="A99" s="211" t="s">
        <v>38</v>
      </c>
      <c r="B99" s="212" t="s">
        <v>36</v>
      </c>
      <c r="C99" s="211">
        <v>200</v>
      </c>
      <c r="D99" s="213">
        <v>5.72</v>
      </c>
      <c r="E99" s="213">
        <v>6.23</v>
      </c>
      <c r="F99" s="213">
        <v>35.6</v>
      </c>
      <c r="G99" s="213">
        <v>221.17</v>
      </c>
    </row>
    <row r="100" spans="1:7" x14ac:dyDescent="0.25">
      <c r="A100" s="186" t="s">
        <v>230</v>
      </c>
      <c r="B100" s="192" t="s">
        <v>238</v>
      </c>
      <c r="C100" s="190">
        <v>200</v>
      </c>
      <c r="D100" s="189">
        <v>0.33</v>
      </c>
      <c r="E100" s="189">
        <v>0</v>
      </c>
      <c r="F100" s="189">
        <v>2.66</v>
      </c>
      <c r="G100" s="189">
        <v>91.98</v>
      </c>
    </row>
    <row r="101" spans="1:7" ht="25.5" customHeight="1" x14ac:dyDescent="0.25">
      <c r="A101" s="190"/>
      <c r="B101" s="187" t="s">
        <v>11</v>
      </c>
      <c r="C101" s="190">
        <v>50</v>
      </c>
      <c r="D101" s="189">
        <v>3.8</v>
      </c>
      <c r="E101" s="189">
        <v>0.4</v>
      </c>
      <c r="F101" s="189">
        <v>24.6</v>
      </c>
      <c r="G101" s="189">
        <v>122.93</v>
      </c>
    </row>
    <row r="102" spans="1:7" ht="13.5" customHeight="1" x14ac:dyDescent="0.25">
      <c r="A102" s="222" t="s">
        <v>217</v>
      </c>
      <c r="B102" s="223"/>
      <c r="C102" s="194">
        <v>550</v>
      </c>
      <c r="D102" s="193"/>
      <c r="E102" s="193"/>
      <c r="F102" s="193"/>
      <c r="G102" s="193"/>
    </row>
    <row r="103" spans="1:7" ht="24" customHeight="1" x14ac:dyDescent="0.25">
      <c r="A103" s="190"/>
      <c r="B103" s="228" t="s">
        <v>67</v>
      </c>
      <c r="C103" s="228"/>
      <c r="D103" s="191">
        <f>D104+D105+D106+D107+D108</f>
        <v>18.82</v>
      </c>
      <c r="E103" s="191">
        <f t="shared" ref="E103:G103" si="17">E104+E105+E106+E107+E108</f>
        <v>34.550000000000004</v>
      </c>
      <c r="F103" s="191">
        <f t="shared" si="17"/>
        <v>88.050000000000011</v>
      </c>
      <c r="G103" s="191">
        <f t="shared" si="17"/>
        <v>753.06</v>
      </c>
    </row>
    <row r="104" spans="1:7" ht="18.5" customHeight="1" x14ac:dyDescent="0.25">
      <c r="A104" s="190" t="s">
        <v>68</v>
      </c>
      <c r="B104" s="187" t="s">
        <v>69</v>
      </c>
      <c r="C104" s="190">
        <v>110</v>
      </c>
      <c r="D104" s="189">
        <v>3.38</v>
      </c>
      <c r="E104" s="189">
        <v>9.27</v>
      </c>
      <c r="F104" s="189">
        <v>14.36</v>
      </c>
      <c r="G104" s="189">
        <v>154.41</v>
      </c>
    </row>
    <row r="105" spans="1:7" ht="19.5" customHeight="1" x14ac:dyDescent="0.25">
      <c r="A105" s="190" t="s">
        <v>124</v>
      </c>
      <c r="B105" s="187" t="s">
        <v>267</v>
      </c>
      <c r="C105" s="190">
        <v>250</v>
      </c>
      <c r="D105" s="189">
        <v>4.95</v>
      </c>
      <c r="E105" s="189">
        <v>6.08</v>
      </c>
      <c r="F105" s="189">
        <v>21.26</v>
      </c>
      <c r="G105" s="189">
        <v>164.76</v>
      </c>
    </row>
    <row r="106" spans="1:7" ht="24" customHeight="1" x14ac:dyDescent="0.25">
      <c r="A106" s="190" t="s">
        <v>278</v>
      </c>
      <c r="B106" s="187" t="s">
        <v>277</v>
      </c>
      <c r="C106" s="190" t="s">
        <v>257</v>
      </c>
      <c r="D106" s="189">
        <v>5.55</v>
      </c>
      <c r="E106" s="189">
        <v>18.68</v>
      </c>
      <c r="F106" s="189">
        <v>10.45</v>
      </c>
      <c r="G106" s="189">
        <v>232.09</v>
      </c>
    </row>
    <row r="107" spans="1:7" ht="24" customHeight="1" x14ac:dyDescent="0.25">
      <c r="A107" s="188" t="s">
        <v>163</v>
      </c>
      <c r="B107" s="187" t="s">
        <v>10</v>
      </c>
      <c r="C107" s="188">
        <v>200</v>
      </c>
      <c r="D107" s="189">
        <v>0</v>
      </c>
      <c r="E107" s="189">
        <v>0</v>
      </c>
      <c r="F107" s="189">
        <v>10</v>
      </c>
      <c r="G107" s="189">
        <v>42</v>
      </c>
    </row>
    <row r="108" spans="1:7" ht="14.25" customHeight="1" x14ac:dyDescent="0.25">
      <c r="A108" s="190"/>
      <c r="B108" s="187" t="s">
        <v>11</v>
      </c>
      <c r="C108" s="190">
        <v>65</v>
      </c>
      <c r="D108" s="189">
        <v>4.9400000000000004</v>
      </c>
      <c r="E108" s="189">
        <v>0.52</v>
      </c>
      <c r="F108" s="189">
        <v>31.98</v>
      </c>
      <c r="G108" s="189">
        <v>159.80000000000001</v>
      </c>
    </row>
    <row r="109" spans="1:7" ht="17.25" customHeight="1" x14ac:dyDescent="0.25">
      <c r="A109" s="230" t="s">
        <v>217</v>
      </c>
      <c r="B109" s="230"/>
      <c r="C109" s="196">
        <v>800</v>
      </c>
      <c r="D109" s="189"/>
      <c r="E109" s="189"/>
      <c r="F109" s="189"/>
      <c r="G109" s="189"/>
    </row>
    <row r="110" spans="1:7" ht="23.25" customHeight="1" x14ac:dyDescent="0.25">
      <c r="A110" s="229" t="s">
        <v>214</v>
      </c>
      <c r="B110" s="229"/>
      <c r="C110" s="229"/>
      <c r="D110" s="191">
        <f>D111+D117</f>
        <v>45.27</v>
      </c>
      <c r="E110" s="191">
        <f t="shared" ref="E110:G110" si="18">E111+E117</f>
        <v>71.509999999999991</v>
      </c>
      <c r="F110" s="191">
        <f t="shared" si="18"/>
        <v>185.07</v>
      </c>
      <c r="G110" s="191">
        <f t="shared" si="18"/>
        <v>1579.8400000000001</v>
      </c>
    </row>
    <row r="111" spans="1:7" x14ac:dyDescent="0.25">
      <c r="A111" s="202"/>
      <c r="B111" s="203" t="s">
        <v>245</v>
      </c>
      <c r="C111" s="202"/>
      <c r="D111" s="191">
        <f>D112+D113+D114+D115</f>
        <v>13.940000000000001</v>
      </c>
      <c r="E111" s="191">
        <f t="shared" ref="E111:G111" si="19">E112+E113+E114+E115</f>
        <v>16.209999999999997</v>
      </c>
      <c r="F111" s="191">
        <f t="shared" si="19"/>
        <v>73.789999999999992</v>
      </c>
      <c r="G111" s="191">
        <f t="shared" si="19"/>
        <v>503.40999999999997</v>
      </c>
    </row>
    <row r="112" spans="1:7" ht="28" customHeight="1" x14ac:dyDescent="0.25">
      <c r="A112" s="190" t="s">
        <v>253</v>
      </c>
      <c r="B112" s="187" t="s">
        <v>254</v>
      </c>
      <c r="C112" s="195">
        <v>100</v>
      </c>
      <c r="D112" s="189">
        <v>0.67</v>
      </c>
      <c r="E112" s="189">
        <v>3.1</v>
      </c>
      <c r="F112" s="189">
        <v>6.86</v>
      </c>
      <c r="G112" s="189">
        <v>58</v>
      </c>
    </row>
    <row r="113" spans="1:7" x14ac:dyDescent="0.25">
      <c r="A113" s="190" t="s">
        <v>239</v>
      </c>
      <c r="B113" s="187" t="s">
        <v>240</v>
      </c>
      <c r="C113" s="190" t="s">
        <v>227</v>
      </c>
      <c r="D113" s="189">
        <v>10.23</v>
      </c>
      <c r="E113" s="189">
        <v>12.79</v>
      </c>
      <c r="F113" s="189">
        <v>37.25</v>
      </c>
      <c r="G113" s="189">
        <v>305.07</v>
      </c>
    </row>
    <row r="114" spans="1:7" x14ac:dyDescent="0.25">
      <c r="A114" s="188" t="s">
        <v>163</v>
      </c>
      <c r="B114" s="187" t="s">
        <v>10</v>
      </c>
      <c r="C114" s="188">
        <v>200</v>
      </c>
      <c r="D114" s="189">
        <v>0</v>
      </c>
      <c r="E114" s="189">
        <v>0</v>
      </c>
      <c r="F114" s="189">
        <v>10</v>
      </c>
      <c r="G114" s="189">
        <v>42</v>
      </c>
    </row>
    <row r="115" spans="1:7" x14ac:dyDescent="0.25">
      <c r="A115" s="190"/>
      <c r="B115" s="187" t="s">
        <v>11</v>
      </c>
      <c r="C115" s="190">
        <v>40</v>
      </c>
      <c r="D115" s="189">
        <v>3.04</v>
      </c>
      <c r="E115" s="189">
        <v>0.32</v>
      </c>
      <c r="F115" s="189">
        <v>19.68</v>
      </c>
      <c r="G115" s="189">
        <v>98.34</v>
      </c>
    </row>
    <row r="116" spans="1:7" x14ac:dyDescent="0.25">
      <c r="A116" s="186"/>
      <c r="B116" s="214" t="s">
        <v>217</v>
      </c>
      <c r="C116" s="202">
        <v>550</v>
      </c>
      <c r="D116" s="189"/>
      <c r="E116" s="189"/>
      <c r="F116" s="189"/>
      <c r="G116" s="189"/>
    </row>
    <row r="117" spans="1:7" x14ac:dyDescent="0.25">
      <c r="A117" s="186"/>
      <c r="B117" s="228" t="s">
        <v>67</v>
      </c>
      <c r="C117" s="228"/>
      <c r="D117" s="218">
        <f>D118+D119+D120+D121+D122</f>
        <v>31.330000000000002</v>
      </c>
      <c r="E117" s="218">
        <f t="shared" ref="E117:G117" si="20">E118+E119+E120+E121+E122</f>
        <v>55.3</v>
      </c>
      <c r="F117" s="218">
        <f t="shared" si="20"/>
        <v>111.28</v>
      </c>
      <c r="G117" s="218">
        <f t="shared" si="20"/>
        <v>1076.43</v>
      </c>
    </row>
    <row r="118" spans="1:7" x14ac:dyDescent="0.25">
      <c r="A118" s="186" t="s">
        <v>168</v>
      </c>
      <c r="B118" s="187" t="s">
        <v>279</v>
      </c>
      <c r="C118" s="195">
        <v>250</v>
      </c>
      <c r="D118" s="189">
        <v>8.31</v>
      </c>
      <c r="E118" s="189">
        <v>11.15</v>
      </c>
      <c r="F118" s="189">
        <v>19.36</v>
      </c>
      <c r="G118" s="189">
        <v>211.05</v>
      </c>
    </row>
    <row r="119" spans="1:7" x14ac:dyDescent="0.25">
      <c r="A119" s="186" t="s">
        <v>43</v>
      </c>
      <c r="B119" s="187" t="s">
        <v>268</v>
      </c>
      <c r="C119" s="190" t="s">
        <v>270</v>
      </c>
      <c r="D119" s="189">
        <v>9</v>
      </c>
      <c r="E119" s="189">
        <v>33.92</v>
      </c>
      <c r="F119" s="189">
        <v>3.28</v>
      </c>
      <c r="G119" s="189">
        <v>354.32</v>
      </c>
    </row>
    <row r="120" spans="1:7" x14ac:dyDescent="0.25">
      <c r="A120" s="186" t="s">
        <v>262</v>
      </c>
      <c r="B120" s="187" t="s">
        <v>263</v>
      </c>
      <c r="C120" s="190">
        <v>200</v>
      </c>
      <c r="D120" s="189">
        <v>9.07</v>
      </c>
      <c r="E120" s="189">
        <v>9.83</v>
      </c>
      <c r="F120" s="189">
        <v>52.01</v>
      </c>
      <c r="G120" s="189">
        <v>332.73</v>
      </c>
    </row>
    <row r="121" spans="1:7" x14ac:dyDescent="0.25">
      <c r="A121" s="190" t="s">
        <v>42</v>
      </c>
      <c r="B121" s="187" t="s">
        <v>201</v>
      </c>
      <c r="C121" s="190">
        <v>200</v>
      </c>
      <c r="D121" s="189">
        <v>1.1499999999999999</v>
      </c>
      <c r="E121" s="189">
        <v>0</v>
      </c>
      <c r="F121" s="189">
        <v>12.03</v>
      </c>
      <c r="G121" s="189">
        <v>55.4</v>
      </c>
    </row>
    <row r="122" spans="1:7" x14ac:dyDescent="0.25">
      <c r="A122" s="190"/>
      <c r="B122" s="187" t="s">
        <v>11</v>
      </c>
      <c r="C122" s="190">
        <v>50</v>
      </c>
      <c r="D122" s="189">
        <v>3.8</v>
      </c>
      <c r="E122" s="189">
        <v>0.4</v>
      </c>
      <c r="F122" s="189">
        <v>24.6</v>
      </c>
      <c r="G122" s="189">
        <v>122.93</v>
      </c>
    </row>
    <row r="123" spans="1:7" x14ac:dyDescent="0.25">
      <c r="A123" s="230" t="s">
        <v>217</v>
      </c>
      <c r="B123" s="230"/>
      <c r="C123" s="202">
        <v>800</v>
      </c>
      <c r="D123" s="189"/>
      <c r="E123" s="189"/>
      <c r="F123" s="189"/>
      <c r="G123" s="189"/>
    </row>
    <row r="124" spans="1:7" x14ac:dyDescent="0.25">
      <c r="A124" s="229" t="s">
        <v>215</v>
      </c>
      <c r="B124" s="229"/>
      <c r="C124" s="229"/>
      <c r="D124" s="191">
        <f>D125+D131</f>
        <v>49.879999999999995</v>
      </c>
      <c r="E124" s="191">
        <f>E125+E131</f>
        <v>62.77</v>
      </c>
      <c r="F124" s="191">
        <f>F125+F131</f>
        <v>156.53</v>
      </c>
      <c r="G124" s="191">
        <f>G125+G131</f>
        <v>1414.98</v>
      </c>
    </row>
    <row r="125" spans="1:7" x14ac:dyDescent="0.25">
      <c r="A125" s="202"/>
      <c r="B125" s="229" t="s">
        <v>66</v>
      </c>
      <c r="C125" s="229"/>
      <c r="D125" s="191">
        <f>D126+D127+D128+D129</f>
        <v>28.859999999999996</v>
      </c>
      <c r="E125" s="191">
        <f t="shared" ref="E125:G125" si="21">E126+E127+E128+E129</f>
        <v>25.689999999999998</v>
      </c>
      <c r="F125" s="191">
        <f t="shared" si="21"/>
        <v>74.180000000000007</v>
      </c>
      <c r="G125" s="191">
        <f t="shared" si="21"/>
        <v>658.32999999999993</v>
      </c>
    </row>
    <row r="126" spans="1:7" ht="26" x14ac:dyDescent="0.25">
      <c r="A126" s="209" t="s">
        <v>234</v>
      </c>
      <c r="B126" s="187" t="s">
        <v>285</v>
      </c>
      <c r="C126" s="190">
        <v>100</v>
      </c>
      <c r="D126" s="210">
        <v>19.559999999999999</v>
      </c>
      <c r="E126" s="210">
        <v>14.89</v>
      </c>
      <c r="F126" s="210">
        <v>8.23</v>
      </c>
      <c r="G126" s="210">
        <v>245</v>
      </c>
    </row>
    <row r="127" spans="1:7" ht="14.25" customHeight="1" x14ac:dyDescent="0.25">
      <c r="A127" s="190" t="s">
        <v>34</v>
      </c>
      <c r="B127" s="187" t="s">
        <v>32</v>
      </c>
      <c r="C127" s="195">
        <v>200</v>
      </c>
      <c r="D127" s="189">
        <v>4.3499999999999996</v>
      </c>
      <c r="E127" s="189">
        <v>10.4</v>
      </c>
      <c r="F127" s="189">
        <v>29.32</v>
      </c>
      <c r="G127" s="189">
        <v>235</v>
      </c>
    </row>
    <row r="128" spans="1:7" x14ac:dyDescent="0.25">
      <c r="A128" s="190" t="s">
        <v>42</v>
      </c>
      <c r="B128" s="187" t="s">
        <v>201</v>
      </c>
      <c r="C128" s="190">
        <v>200</v>
      </c>
      <c r="D128" s="189">
        <v>1.1499999999999999</v>
      </c>
      <c r="E128" s="189">
        <v>0</v>
      </c>
      <c r="F128" s="189">
        <v>12.03</v>
      </c>
      <c r="G128" s="189">
        <v>55.4</v>
      </c>
    </row>
    <row r="129" spans="1:8" x14ac:dyDescent="0.25">
      <c r="A129" s="190"/>
      <c r="B129" s="187" t="s">
        <v>11</v>
      </c>
      <c r="C129" s="190">
        <v>50</v>
      </c>
      <c r="D129" s="189">
        <v>3.8</v>
      </c>
      <c r="E129" s="189">
        <v>0.4</v>
      </c>
      <c r="F129" s="189">
        <v>24.6</v>
      </c>
      <c r="G129" s="189">
        <v>122.93</v>
      </c>
    </row>
    <row r="130" spans="1:8" x14ac:dyDescent="0.25">
      <c r="A130" s="222" t="s">
        <v>217</v>
      </c>
      <c r="B130" s="223"/>
      <c r="C130" s="202">
        <v>550</v>
      </c>
      <c r="D130" s="189"/>
      <c r="E130" s="189"/>
      <c r="F130" s="189"/>
      <c r="G130" s="189"/>
    </row>
    <row r="131" spans="1:8" x14ac:dyDescent="0.25">
      <c r="A131" s="190"/>
      <c r="B131" s="228" t="s">
        <v>67</v>
      </c>
      <c r="C131" s="228"/>
      <c r="D131" s="191">
        <f>D132+D133+D134+D135+D136</f>
        <v>21.02</v>
      </c>
      <c r="E131" s="191">
        <f t="shared" ref="E131:G131" si="22">E132+E133+E134+E135+E136</f>
        <v>37.080000000000005</v>
      </c>
      <c r="F131" s="191">
        <f t="shared" si="22"/>
        <v>82.35</v>
      </c>
      <c r="G131" s="191">
        <f t="shared" si="22"/>
        <v>756.65000000000009</v>
      </c>
    </row>
    <row r="132" spans="1:8" x14ac:dyDescent="0.25">
      <c r="A132" s="190" t="s">
        <v>171</v>
      </c>
      <c r="B132" s="187" t="s">
        <v>145</v>
      </c>
      <c r="C132" s="190">
        <v>110</v>
      </c>
      <c r="D132" s="189">
        <v>2.72</v>
      </c>
      <c r="E132" s="189">
        <v>10.1</v>
      </c>
      <c r="F132" s="189">
        <v>11.44</v>
      </c>
      <c r="G132" s="189">
        <v>147.51</v>
      </c>
    </row>
    <row r="133" spans="1:8" x14ac:dyDescent="0.25">
      <c r="A133" s="190" t="s">
        <v>165</v>
      </c>
      <c r="B133" s="187" t="s">
        <v>199</v>
      </c>
      <c r="C133" s="190">
        <v>250</v>
      </c>
      <c r="D133" s="189">
        <v>7.11</v>
      </c>
      <c r="E133" s="189">
        <v>16.260000000000002</v>
      </c>
      <c r="F133" s="189">
        <v>17.93</v>
      </c>
      <c r="G133" s="189">
        <v>246.5</v>
      </c>
    </row>
    <row r="134" spans="1:8" x14ac:dyDescent="0.25">
      <c r="A134" s="186" t="s">
        <v>169</v>
      </c>
      <c r="B134" s="187" t="s">
        <v>226</v>
      </c>
      <c r="C134" s="190" t="s">
        <v>257</v>
      </c>
      <c r="D134" s="189">
        <v>6.25</v>
      </c>
      <c r="E134" s="189">
        <v>10.199999999999999</v>
      </c>
      <c r="F134" s="189">
        <v>11</v>
      </c>
      <c r="G134" s="189">
        <v>160.84</v>
      </c>
    </row>
    <row r="135" spans="1:8" x14ac:dyDescent="0.25">
      <c r="A135" s="188" t="s">
        <v>163</v>
      </c>
      <c r="B135" s="187" t="s">
        <v>10</v>
      </c>
      <c r="C135" s="188">
        <v>200</v>
      </c>
      <c r="D135" s="189">
        <v>0</v>
      </c>
      <c r="E135" s="189">
        <v>0</v>
      </c>
      <c r="F135" s="189">
        <v>10</v>
      </c>
      <c r="G135" s="189">
        <v>42</v>
      </c>
    </row>
    <row r="136" spans="1:8" x14ac:dyDescent="0.25">
      <c r="A136" s="190"/>
      <c r="B136" s="187" t="s">
        <v>11</v>
      </c>
      <c r="C136" s="190">
        <v>65</v>
      </c>
      <c r="D136" s="189">
        <v>4.9400000000000004</v>
      </c>
      <c r="E136" s="189">
        <v>0.52</v>
      </c>
      <c r="F136" s="189">
        <v>31.98</v>
      </c>
      <c r="G136" s="189">
        <v>159.80000000000001</v>
      </c>
    </row>
    <row r="137" spans="1:8" ht="18.75" customHeight="1" x14ac:dyDescent="0.25">
      <c r="A137" s="230" t="s">
        <v>217</v>
      </c>
      <c r="B137" s="230"/>
      <c r="C137" s="202">
        <v>800</v>
      </c>
      <c r="D137" s="189"/>
      <c r="E137" s="189"/>
      <c r="F137" s="189"/>
      <c r="G137" s="189"/>
    </row>
    <row r="138" spans="1:8" x14ac:dyDescent="0.25">
      <c r="A138" s="229" t="s">
        <v>216</v>
      </c>
      <c r="B138" s="229"/>
      <c r="C138" s="229"/>
      <c r="D138" s="191">
        <f>D139+D146</f>
        <v>57.120000000000005</v>
      </c>
      <c r="E138" s="191">
        <f>E139+E146</f>
        <v>46.699999999999996</v>
      </c>
      <c r="F138" s="191">
        <f>F139+F146</f>
        <v>197.18</v>
      </c>
      <c r="G138" s="191">
        <f>G139+G146</f>
        <v>1528.9</v>
      </c>
    </row>
    <row r="139" spans="1:8" x14ac:dyDescent="0.25">
      <c r="A139" s="202"/>
      <c r="B139" s="229" t="s">
        <v>66</v>
      </c>
      <c r="C139" s="229"/>
      <c r="D139" s="191">
        <f>D140+D141+D142+D143+D144</f>
        <v>34.74</v>
      </c>
      <c r="E139" s="191">
        <f t="shared" ref="E139:G139" si="23">E140+E141+E142+E143+E144</f>
        <v>16.71</v>
      </c>
      <c r="F139" s="191">
        <f t="shared" si="23"/>
        <v>111.33</v>
      </c>
      <c r="G139" s="191">
        <f t="shared" si="23"/>
        <v>733.48</v>
      </c>
    </row>
    <row r="140" spans="1:8" ht="21.5" customHeight="1" x14ac:dyDescent="0.25">
      <c r="A140" s="198"/>
      <c r="B140" s="199" t="s">
        <v>284</v>
      </c>
      <c r="C140" s="198">
        <v>125</v>
      </c>
      <c r="D140" s="200">
        <v>0</v>
      </c>
      <c r="E140" s="200">
        <v>0</v>
      </c>
      <c r="F140" s="200">
        <v>16.25</v>
      </c>
      <c r="G140" s="200">
        <v>65</v>
      </c>
    </row>
    <row r="141" spans="1:8" ht="12" customHeight="1" x14ac:dyDescent="0.25">
      <c r="A141" s="215" t="s">
        <v>241</v>
      </c>
      <c r="B141" s="216" t="s">
        <v>242</v>
      </c>
      <c r="C141" s="215">
        <v>150</v>
      </c>
      <c r="D141" s="215">
        <v>28.41</v>
      </c>
      <c r="E141" s="215">
        <v>11.71</v>
      </c>
      <c r="F141" s="217">
        <v>34.08</v>
      </c>
      <c r="G141" s="215">
        <v>355.48</v>
      </c>
    </row>
    <row r="142" spans="1:8" x14ac:dyDescent="0.25">
      <c r="A142" s="186" t="s">
        <v>163</v>
      </c>
      <c r="B142" s="187" t="s">
        <v>10</v>
      </c>
      <c r="C142" s="188">
        <v>200</v>
      </c>
      <c r="D142" s="189">
        <v>0</v>
      </c>
      <c r="E142" s="189">
        <v>0</v>
      </c>
      <c r="F142" s="189">
        <v>10</v>
      </c>
      <c r="G142" s="189">
        <v>42</v>
      </c>
    </row>
    <row r="143" spans="1:8" ht="28" customHeight="1" x14ac:dyDescent="0.25">
      <c r="A143" s="198"/>
      <c r="B143" s="199" t="s">
        <v>225</v>
      </c>
      <c r="C143" s="198">
        <v>40</v>
      </c>
      <c r="D143" s="200">
        <v>3</v>
      </c>
      <c r="E143" s="200">
        <v>1</v>
      </c>
      <c r="F143" s="200">
        <v>21</v>
      </c>
      <c r="G143" s="200">
        <v>105</v>
      </c>
      <c r="H143" s="184"/>
    </row>
    <row r="144" spans="1:8" x14ac:dyDescent="0.25">
      <c r="A144" s="186"/>
      <c r="B144" s="187" t="s">
        <v>228</v>
      </c>
      <c r="C144" s="190">
        <v>40</v>
      </c>
      <c r="D144" s="189">
        <v>3.33</v>
      </c>
      <c r="E144" s="189">
        <v>4</v>
      </c>
      <c r="F144" s="189">
        <v>30</v>
      </c>
      <c r="G144" s="189">
        <v>166</v>
      </c>
      <c r="H144" s="184"/>
    </row>
    <row r="145" spans="1:7" x14ac:dyDescent="0.25">
      <c r="A145" s="222" t="s">
        <v>217</v>
      </c>
      <c r="B145" s="223"/>
      <c r="C145" s="196">
        <v>555</v>
      </c>
      <c r="D145" s="190"/>
      <c r="E145" s="190"/>
      <c r="F145" s="190"/>
      <c r="G145" s="190"/>
    </row>
    <row r="146" spans="1:7" x14ac:dyDescent="0.25">
      <c r="A146" s="186"/>
      <c r="B146" s="228" t="s">
        <v>67</v>
      </c>
      <c r="C146" s="228"/>
      <c r="D146" s="218">
        <f>D147+D148+D149+D150+D151</f>
        <v>22.38</v>
      </c>
      <c r="E146" s="218">
        <f t="shared" ref="E146:G146" si="24">E147+E148+E149+E150+E151</f>
        <v>29.989999999999995</v>
      </c>
      <c r="F146" s="218">
        <f t="shared" si="24"/>
        <v>85.85</v>
      </c>
      <c r="G146" s="218">
        <f t="shared" si="24"/>
        <v>795.42000000000007</v>
      </c>
    </row>
    <row r="147" spans="1:7" x14ac:dyDescent="0.25">
      <c r="A147" s="190" t="s">
        <v>280</v>
      </c>
      <c r="B147" s="187" t="s">
        <v>281</v>
      </c>
      <c r="C147" s="190">
        <v>250</v>
      </c>
      <c r="D147" s="189">
        <v>4.05</v>
      </c>
      <c r="E147" s="189">
        <v>15.45</v>
      </c>
      <c r="F147" s="189">
        <v>13.6</v>
      </c>
      <c r="G147" s="189">
        <v>209.65</v>
      </c>
    </row>
    <row r="148" spans="1:7" x14ac:dyDescent="0.25">
      <c r="A148" s="186" t="s">
        <v>264</v>
      </c>
      <c r="B148" s="187" t="s">
        <v>265</v>
      </c>
      <c r="C148" s="188" t="s">
        <v>266</v>
      </c>
      <c r="D148" s="189">
        <v>10.01</v>
      </c>
      <c r="E148" s="189">
        <v>9.7799999999999994</v>
      </c>
      <c r="F148" s="189">
        <v>15.2</v>
      </c>
      <c r="G148" s="189">
        <v>188.86</v>
      </c>
    </row>
    <row r="149" spans="1:7" x14ac:dyDescent="0.25">
      <c r="A149" s="186" t="s">
        <v>220</v>
      </c>
      <c r="B149" s="187" t="s">
        <v>269</v>
      </c>
      <c r="C149" s="190">
        <v>200</v>
      </c>
      <c r="D149" s="189">
        <v>4.1900000000000004</v>
      </c>
      <c r="E149" s="189">
        <v>4.3600000000000003</v>
      </c>
      <c r="F149" s="189">
        <v>29.79</v>
      </c>
      <c r="G149" s="189">
        <v>182</v>
      </c>
    </row>
    <row r="150" spans="1:7" x14ac:dyDescent="0.25">
      <c r="A150" s="186" t="s">
        <v>230</v>
      </c>
      <c r="B150" s="192" t="s">
        <v>238</v>
      </c>
      <c r="C150" s="190">
        <v>200</v>
      </c>
      <c r="D150" s="189">
        <v>0.33</v>
      </c>
      <c r="E150" s="189">
        <v>0</v>
      </c>
      <c r="F150" s="189">
        <v>2.66</v>
      </c>
      <c r="G150" s="189">
        <v>91.98</v>
      </c>
    </row>
    <row r="151" spans="1:7" x14ac:dyDescent="0.25">
      <c r="A151" s="190"/>
      <c r="B151" s="187" t="s">
        <v>11</v>
      </c>
      <c r="C151" s="190">
        <v>50</v>
      </c>
      <c r="D151" s="189">
        <v>3.8</v>
      </c>
      <c r="E151" s="189">
        <v>0.4</v>
      </c>
      <c r="F151" s="189">
        <v>24.6</v>
      </c>
      <c r="G151" s="189">
        <v>122.93</v>
      </c>
    </row>
    <row r="152" spans="1:7" x14ac:dyDescent="0.25">
      <c r="A152" s="230" t="s">
        <v>217</v>
      </c>
      <c r="B152" s="230"/>
      <c r="C152" s="220">
        <v>805</v>
      </c>
      <c r="D152" s="189"/>
      <c r="E152" s="189"/>
      <c r="F152" s="189"/>
      <c r="G152" s="189"/>
    </row>
    <row r="153" spans="1:7" ht="12" customHeight="1" x14ac:dyDescent="0.25">
      <c r="A153" s="197"/>
      <c r="B153" s="201"/>
      <c r="C153" s="197"/>
      <c r="D153" s="197"/>
      <c r="E153" s="197"/>
      <c r="F153" s="197"/>
      <c r="G153" s="197"/>
    </row>
  </sheetData>
  <mergeCells count="55">
    <mergeCell ref="B117:C117"/>
    <mergeCell ref="A124:C124"/>
    <mergeCell ref="A123:B123"/>
    <mergeCell ref="A130:B130"/>
    <mergeCell ref="A137:B137"/>
    <mergeCell ref="B125:C125"/>
    <mergeCell ref="B146:C146"/>
    <mergeCell ref="B131:C131"/>
    <mergeCell ref="A138:C138"/>
    <mergeCell ref="B139:C139"/>
    <mergeCell ref="A145:B145"/>
    <mergeCell ref="A96:C96"/>
    <mergeCell ref="B97:C97"/>
    <mergeCell ref="A102:B102"/>
    <mergeCell ref="B103:C103"/>
    <mergeCell ref="A110:C110"/>
    <mergeCell ref="A109:B109"/>
    <mergeCell ref="B60:C60"/>
    <mergeCell ref="A67:C67"/>
    <mergeCell ref="B68:C68"/>
    <mergeCell ref="B75:C75"/>
    <mergeCell ref="A82:C82"/>
    <mergeCell ref="B83:C83"/>
    <mergeCell ref="B89:C89"/>
    <mergeCell ref="A66:B66"/>
    <mergeCell ref="A74:B74"/>
    <mergeCell ref="A81:B81"/>
    <mergeCell ref="A88:B88"/>
    <mergeCell ref="A45:B45"/>
    <mergeCell ref="B46:C46"/>
    <mergeCell ref="A53:C53"/>
    <mergeCell ref="B54:C54"/>
    <mergeCell ref="A38:B38"/>
    <mergeCell ref="A52:B52"/>
    <mergeCell ref="B25:C25"/>
    <mergeCell ref="A31:B31"/>
    <mergeCell ref="B32:C32"/>
    <mergeCell ref="A39:C39"/>
    <mergeCell ref="B40:C40"/>
    <mergeCell ref="A95:B95"/>
    <mergeCell ref="A152:B152"/>
    <mergeCell ref="A24:C24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B17:C17"/>
    <mergeCell ref="A16:B16"/>
    <mergeCell ref="A23:B23"/>
    <mergeCell ref="A59:B59"/>
  </mergeCells>
  <conditionalFormatting sqref="A126">
    <cfRule type="expression" dxfId="81" priority="82" stopIfTrue="1">
      <formula>$GE127&lt;$GD$3</formula>
    </cfRule>
  </conditionalFormatting>
  <conditionalFormatting sqref="D126:G126">
    <cfRule type="expression" dxfId="80" priority="81" stopIfTrue="1">
      <formula>$GK127&lt;$GJ$1</formula>
    </cfRule>
  </conditionalFormatting>
  <conditionalFormatting sqref="D126:G126">
    <cfRule type="cellIs" dxfId="79" priority="62" stopIfTrue="1" operator="equal">
      <formula>0</formula>
    </cfRule>
  </conditionalFormatting>
  <conditionalFormatting sqref="A126">
    <cfRule type="cellIs" dxfId="78" priority="80" operator="equal">
      <formula>0</formula>
    </cfRule>
  </conditionalFormatting>
  <conditionalFormatting sqref="A126">
    <cfRule type="cellIs" dxfId="77" priority="79" stopIfTrue="1" operator="equal">
      <formula>0</formula>
    </cfRule>
  </conditionalFormatting>
  <conditionalFormatting sqref="A126">
    <cfRule type="cellIs" dxfId="76" priority="78" stopIfTrue="1" operator="equal">
      <formula>0</formula>
    </cfRule>
  </conditionalFormatting>
  <conditionalFormatting sqref="A126">
    <cfRule type="cellIs" dxfId="75" priority="77" stopIfTrue="1" operator="equal">
      <formula>0</formula>
    </cfRule>
  </conditionalFormatting>
  <conditionalFormatting sqref="A126">
    <cfRule type="cellIs" dxfId="74" priority="76" stopIfTrue="1" operator="equal">
      <formula>0</formula>
    </cfRule>
  </conditionalFormatting>
  <conditionalFormatting sqref="A126">
    <cfRule type="cellIs" dxfId="73" priority="75" operator="equal">
      <formula>0</formula>
    </cfRule>
  </conditionalFormatting>
  <conditionalFormatting sqref="A126">
    <cfRule type="cellIs" dxfId="72" priority="74" stopIfTrue="1" operator="equal">
      <formula>0</formula>
    </cfRule>
  </conditionalFormatting>
  <conditionalFormatting sqref="A126">
    <cfRule type="cellIs" dxfId="71" priority="73" stopIfTrue="1" operator="equal">
      <formula>0</formula>
    </cfRule>
  </conditionalFormatting>
  <conditionalFormatting sqref="A126">
    <cfRule type="cellIs" dxfId="70" priority="72" stopIfTrue="1" operator="equal">
      <formula>0</formula>
    </cfRule>
  </conditionalFormatting>
  <conditionalFormatting sqref="A126">
    <cfRule type="cellIs" dxfId="69" priority="71" stopIfTrue="1" operator="equal">
      <formula>0</formula>
    </cfRule>
  </conditionalFormatting>
  <conditionalFormatting sqref="D126:G126">
    <cfRule type="cellIs" dxfId="68" priority="70" operator="equal">
      <formula>0</formula>
    </cfRule>
  </conditionalFormatting>
  <conditionalFormatting sqref="D126:G126">
    <cfRule type="cellIs" dxfId="67" priority="69" stopIfTrue="1" operator="equal">
      <formula>0</formula>
    </cfRule>
  </conditionalFormatting>
  <conditionalFormatting sqref="D126:G126">
    <cfRule type="cellIs" dxfId="66" priority="68" stopIfTrue="1" operator="equal">
      <formula>0</formula>
    </cfRule>
  </conditionalFormatting>
  <conditionalFormatting sqref="D126:G126">
    <cfRule type="cellIs" dxfId="65" priority="67" stopIfTrue="1" operator="equal">
      <formula>0</formula>
    </cfRule>
  </conditionalFormatting>
  <conditionalFormatting sqref="D126:G126">
    <cfRule type="cellIs" dxfId="64" priority="66" stopIfTrue="1" operator="equal">
      <formula>0</formula>
    </cfRule>
  </conditionalFormatting>
  <conditionalFormatting sqref="D126:G126">
    <cfRule type="cellIs" dxfId="63" priority="65" operator="equal">
      <formula>0</formula>
    </cfRule>
  </conditionalFormatting>
  <conditionalFormatting sqref="D126:G126">
    <cfRule type="cellIs" dxfId="62" priority="64" stopIfTrue="1" operator="equal">
      <formula>0</formula>
    </cfRule>
  </conditionalFormatting>
  <conditionalFormatting sqref="D126:G126">
    <cfRule type="cellIs" dxfId="61" priority="63" stopIfTrue="1" operator="equal">
      <formula>0</formula>
    </cfRule>
  </conditionalFormatting>
  <conditionalFormatting sqref="D26:G26">
    <cfRule type="cellIs" dxfId="60" priority="41" stopIfTrue="1" operator="equal">
      <formula>0</formula>
    </cfRule>
  </conditionalFormatting>
  <conditionalFormatting sqref="A26">
    <cfRule type="cellIs" dxfId="59" priority="59" operator="equal">
      <formula>0</formula>
    </cfRule>
  </conditionalFormatting>
  <conditionalFormatting sqref="A26">
    <cfRule type="cellIs" dxfId="58" priority="58" stopIfTrue="1" operator="equal">
      <formula>0</formula>
    </cfRule>
  </conditionalFormatting>
  <conditionalFormatting sqref="A26">
    <cfRule type="cellIs" dxfId="57" priority="57" stopIfTrue="1" operator="equal">
      <formula>0</formula>
    </cfRule>
  </conditionalFormatting>
  <conditionalFormatting sqref="A26">
    <cfRule type="cellIs" dxfId="56" priority="56" stopIfTrue="1" operator="equal">
      <formula>0</formula>
    </cfRule>
  </conditionalFormatting>
  <conditionalFormatting sqref="A26">
    <cfRule type="cellIs" dxfId="55" priority="55" stopIfTrue="1" operator="equal">
      <formula>0</formula>
    </cfRule>
  </conditionalFormatting>
  <conditionalFormatting sqref="A26">
    <cfRule type="cellIs" dxfId="54" priority="54" operator="equal">
      <formula>0</formula>
    </cfRule>
  </conditionalFormatting>
  <conditionalFormatting sqref="A26">
    <cfRule type="cellIs" dxfId="53" priority="53" stopIfTrue="1" operator="equal">
      <formula>0</formula>
    </cfRule>
  </conditionalFormatting>
  <conditionalFormatting sqref="A26">
    <cfRule type="cellIs" dxfId="52" priority="52" stopIfTrue="1" operator="equal">
      <formula>0</formula>
    </cfRule>
  </conditionalFormatting>
  <conditionalFormatting sqref="A26">
    <cfRule type="cellIs" dxfId="51" priority="51" stopIfTrue="1" operator="equal">
      <formula>0</formula>
    </cfRule>
  </conditionalFormatting>
  <conditionalFormatting sqref="A26">
    <cfRule type="cellIs" dxfId="50" priority="50" stopIfTrue="1" operator="equal">
      <formula>0</formula>
    </cfRule>
  </conditionalFormatting>
  <conditionalFormatting sqref="D26:G26">
    <cfRule type="cellIs" dxfId="49" priority="49" operator="equal">
      <formula>0</formula>
    </cfRule>
  </conditionalFormatting>
  <conditionalFormatting sqref="D26:G26">
    <cfRule type="cellIs" dxfId="48" priority="48" stopIfTrue="1" operator="equal">
      <formula>0</formula>
    </cfRule>
  </conditionalFormatting>
  <conditionalFormatting sqref="D26:G26">
    <cfRule type="cellIs" dxfId="47" priority="47" stopIfTrue="1" operator="equal">
      <formula>0</formula>
    </cfRule>
  </conditionalFormatting>
  <conditionalFormatting sqref="D26:G26">
    <cfRule type="cellIs" dxfId="46" priority="46" stopIfTrue="1" operator="equal">
      <formula>0</formula>
    </cfRule>
  </conditionalFormatting>
  <conditionalFormatting sqref="D26:G26">
    <cfRule type="cellIs" dxfId="45" priority="45" stopIfTrue="1" operator="equal">
      <formula>0</formula>
    </cfRule>
  </conditionalFormatting>
  <conditionalFormatting sqref="D26:G26">
    <cfRule type="cellIs" dxfId="44" priority="44" operator="equal">
      <formula>0</formula>
    </cfRule>
  </conditionalFormatting>
  <conditionalFormatting sqref="D26:G26">
    <cfRule type="cellIs" dxfId="43" priority="43" stopIfTrue="1" operator="equal">
      <formula>0</formula>
    </cfRule>
  </conditionalFormatting>
  <conditionalFormatting sqref="D26:G26">
    <cfRule type="cellIs" dxfId="42" priority="42" stopIfTrue="1" operator="equal">
      <formula>0</formula>
    </cfRule>
  </conditionalFormatting>
  <conditionalFormatting sqref="A26">
    <cfRule type="expression" dxfId="41" priority="60" stopIfTrue="1">
      <formula>$GQ28&lt;$GP$3</formula>
    </cfRule>
  </conditionalFormatting>
  <conditionalFormatting sqref="D26:G26">
    <cfRule type="expression" dxfId="40" priority="61" stopIfTrue="1">
      <formula>$GW28&lt;$GV$1</formula>
    </cfRule>
  </conditionalFormatting>
  <conditionalFormatting sqref="D27:G27">
    <cfRule type="cellIs" dxfId="39" priority="21" stopIfTrue="1" operator="equal">
      <formula>0</formula>
    </cfRule>
  </conditionalFormatting>
  <conditionalFormatting sqref="A27">
    <cfRule type="cellIs" dxfId="38" priority="39" operator="equal">
      <formula>0</formula>
    </cfRule>
  </conditionalFormatting>
  <conditionalFormatting sqref="A27">
    <cfRule type="cellIs" dxfId="37" priority="38" stopIfTrue="1" operator="equal">
      <formula>0</formula>
    </cfRule>
  </conditionalFormatting>
  <conditionalFormatting sqref="A27">
    <cfRule type="cellIs" dxfId="36" priority="37" stopIfTrue="1" operator="equal">
      <formula>0</formula>
    </cfRule>
  </conditionalFormatting>
  <conditionalFormatting sqref="A27">
    <cfRule type="cellIs" dxfId="35" priority="36" stopIfTrue="1" operator="equal">
      <formula>0</formula>
    </cfRule>
  </conditionalFormatting>
  <conditionalFormatting sqref="A27">
    <cfRule type="cellIs" dxfId="34" priority="35" stopIfTrue="1" operator="equal">
      <formula>0</formula>
    </cfRule>
  </conditionalFormatting>
  <conditionalFormatting sqref="A27">
    <cfRule type="cellIs" dxfId="33" priority="34" operator="equal">
      <formula>0</formula>
    </cfRule>
  </conditionalFormatting>
  <conditionalFormatting sqref="A27">
    <cfRule type="cellIs" dxfId="32" priority="33" stopIfTrue="1" operator="equal">
      <formula>0</formula>
    </cfRule>
  </conditionalFormatting>
  <conditionalFormatting sqref="A27">
    <cfRule type="cellIs" dxfId="31" priority="32" stopIfTrue="1" operator="equal">
      <formula>0</formula>
    </cfRule>
  </conditionalFormatting>
  <conditionalFormatting sqref="A27">
    <cfRule type="cellIs" dxfId="30" priority="31" stopIfTrue="1" operator="equal">
      <formula>0</formula>
    </cfRule>
  </conditionalFormatting>
  <conditionalFormatting sqref="A27">
    <cfRule type="cellIs" dxfId="29" priority="30" stopIfTrue="1" operator="equal">
      <formula>0</formula>
    </cfRule>
  </conditionalFormatting>
  <conditionalFormatting sqref="D27:G27">
    <cfRule type="cellIs" dxfId="28" priority="29" operator="equal">
      <formula>0</formula>
    </cfRule>
  </conditionalFormatting>
  <conditionalFormatting sqref="D27:G27">
    <cfRule type="cellIs" dxfId="27" priority="28" stopIfTrue="1" operator="equal">
      <formula>0</formula>
    </cfRule>
  </conditionalFormatting>
  <conditionalFormatting sqref="D27:G27">
    <cfRule type="cellIs" dxfId="26" priority="27" stopIfTrue="1" operator="equal">
      <formula>0</formula>
    </cfRule>
  </conditionalFormatting>
  <conditionalFormatting sqref="D27:G27">
    <cfRule type="cellIs" dxfId="25" priority="26" stopIfTrue="1" operator="equal">
      <formula>0</formula>
    </cfRule>
  </conditionalFormatting>
  <conditionalFormatting sqref="D27:G27">
    <cfRule type="cellIs" dxfId="24" priority="25" stopIfTrue="1" operator="equal">
      <formula>0</formula>
    </cfRule>
  </conditionalFormatting>
  <conditionalFormatting sqref="D27:G27">
    <cfRule type="cellIs" dxfId="23" priority="24" operator="equal">
      <formula>0</formula>
    </cfRule>
  </conditionalFormatting>
  <conditionalFormatting sqref="D27:G27">
    <cfRule type="cellIs" dxfId="22" priority="23" stopIfTrue="1" operator="equal">
      <formula>0</formula>
    </cfRule>
  </conditionalFormatting>
  <conditionalFormatting sqref="D27:G27">
    <cfRule type="cellIs" dxfId="21" priority="22" stopIfTrue="1" operator="equal">
      <formula>0</formula>
    </cfRule>
  </conditionalFormatting>
  <conditionalFormatting sqref="D27:G27 A27">
    <cfRule type="expression" dxfId="20" priority="40" stopIfTrue="1">
      <formula>$GP29&lt;$GO$3</formula>
    </cfRule>
  </conditionalFormatting>
  <conditionalFormatting sqref="D70:G70">
    <cfRule type="cellIs" dxfId="19" priority="1" stopIfTrue="1" operator="equal">
      <formula>0</formula>
    </cfRule>
  </conditionalFormatting>
  <conditionalFormatting sqref="A70">
    <cfRule type="cellIs" dxfId="18" priority="19" operator="equal">
      <formula>0</formula>
    </cfRule>
  </conditionalFormatting>
  <conditionalFormatting sqref="A70">
    <cfRule type="cellIs" dxfId="17" priority="18" stopIfTrue="1" operator="equal">
      <formula>0</formula>
    </cfRule>
  </conditionalFormatting>
  <conditionalFormatting sqref="A70">
    <cfRule type="cellIs" dxfId="16" priority="17" stopIfTrue="1" operator="equal">
      <formula>0</formula>
    </cfRule>
  </conditionalFormatting>
  <conditionalFormatting sqref="A70">
    <cfRule type="cellIs" dxfId="15" priority="16" stopIfTrue="1" operator="equal">
      <formula>0</formula>
    </cfRule>
  </conditionalFormatting>
  <conditionalFormatting sqref="A70">
    <cfRule type="cellIs" dxfId="14" priority="15" stopIfTrue="1" operator="equal">
      <formula>0</formula>
    </cfRule>
  </conditionalFormatting>
  <conditionalFormatting sqref="A70">
    <cfRule type="cellIs" dxfId="13" priority="14" operator="equal">
      <formula>0</formula>
    </cfRule>
  </conditionalFormatting>
  <conditionalFormatting sqref="A70">
    <cfRule type="cellIs" dxfId="12" priority="13" stopIfTrue="1" operator="equal">
      <formula>0</formula>
    </cfRule>
  </conditionalFormatting>
  <conditionalFormatting sqref="A70">
    <cfRule type="cellIs" dxfId="11" priority="12" stopIfTrue="1" operator="equal">
      <formula>0</formula>
    </cfRule>
  </conditionalFormatting>
  <conditionalFormatting sqref="A70">
    <cfRule type="cellIs" dxfId="10" priority="11" stopIfTrue="1" operator="equal">
      <formula>0</formula>
    </cfRule>
  </conditionalFormatting>
  <conditionalFormatting sqref="A70">
    <cfRule type="cellIs" dxfId="9" priority="10" stopIfTrue="1" operator="equal">
      <formula>0</formula>
    </cfRule>
  </conditionalFormatting>
  <conditionalFormatting sqref="D70:G70">
    <cfRule type="cellIs" dxfId="8" priority="9" operator="equal">
      <formula>0</formula>
    </cfRule>
  </conditionalFormatting>
  <conditionalFormatting sqref="D70:G70">
    <cfRule type="cellIs" dxfId="7" priority="8" stopIfTrue="1" operator="equal">
      <formula>0</formula>
    </cfRule>
  </conditionalFormatting>
  <conditionalFormatting sqref="D70:G70">
    <cfRule type="cellIs" dxfId="6" priority="7" stopIfTrue="1" operator="equal">
      <formula>0</formula>
    </cfRule>
  </conditionalFormatting>
  <conditionalFormatting sqref="D70:G70">
    <cfRule type="cellIs" dxfId="5" priority="6" stopIfTrue="1" operator="equal">
      <formula>0</formula>
    </cfRule>
  </conditionalFormatting>
  <conditionalFormatting sqref="D70:G70">
    <cfRule type="cellIs" dxfId="4" priority="5" stopIfTrue="1" operator="equal">
      <formula>0</formula>
    </cfRule>
  </conditionalFormatting>
  <conditionalFormatting sqref="D70:G70">
    <cfRule type="cellIs" dxfId="3" priority="4" operator="equal">
      <formula>0</formula>
    </cfRule>
  </conditionalFormatting>
  <conditionalFormatting sqref="D70:G70">
    <cfRule type="cellIs" dxfId="2" priority="3" stopIfTrue="1" operator="equal">
      <formula>0</formula>
    </cfRule>
  </conditionalFormatting>
  <conditionalFormatting sqref="D70:G70">
    <cfRule type="cellIs" dxfId="1" priority="2" stopIfTrue="1" operator="equal">
      <formula>0</formula>
    </cfRule>
  </conditionalFormatting>
  <conditionalFormatting sqref="D70:G70 A70">
    <cfRule type="expression" dxfId="0" priority="20" stopIfTrue="1">
      <formula>$GH72&lt;$GG$3</formula>
    </cfRule>
  </conditionalFormatting>
  <pageMargins left="0.75" right="0.75" top="1" bottom="1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43" t="s">
        <v>176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195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40" t="s">
        <v>75</v>
      </c>
      <c r="L3" s="241"/>
      <c r="M3" s="241"/>
      <c r="N3" s="24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9" t="s">
        <v>13</v>
      </c>
      <c r="C6" s="235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34" t="s">
        <v>66</v>
      </c>
      <c r="C7" s="235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36" t="s">
        <v>67</v>
      </c>
      <c r="C17" s="237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34" t="s">
        <v>13</v>
      </c>
      <c r="C24" s="235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34" t="s">
        <v>66</v>
      </c>
      <c r="C25" s="235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36" t="s">
        <v>67</v>
      </c>
      <c r="C31" s="237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9" t="s">
        <v>13</v>
      </c>
      <c r="C39" s="235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34" t="s">
        <v>66</v>
      </c>
      <c r="C40" s="235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36" t="s">
        <v>67</v>
      </c>
      <c r="C46" s="237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34" t="s">
        <v>13</v>
      </c>
      <c r="C55" s="235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34" t="s">
        <v>66</v>
      </c>
      <c r="C56" s="235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36" t="s">
        <v>67</v>
      </c>
      <c r="C62" s="237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34" t="s">
        <v>13</v>
      </c>
      <c r="C69" s="235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34" t="s">
        <v>66</v>
      </c>
      <c r="C70" s="235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36" t="s">
        <v>67</v>
      </c>
      <c r="C76" s="237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34" t="s">
        <v>13</v>
      </c>
      <c r="C84" s="235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34" t="s">
        <v>66</v>
      </c>
      <c r="C85" s="235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36" t="s">
        <v>67</v>
      </c>
      <c r="C91" s="237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34" t="s">
        <v>64</v>
      </c>
      <c r="B98" s="239"/>
      <c r="C98" s="235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34" t="s">
        <v>66</v>
      </c>
      <c r="C99" s="235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36" t="s">
        <v>67</v>
      </c>
      <c r="C105" s="237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38" t="s">
        <v>13</v>
      </c>
      <c r="C113" s="238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34" t="s">
        <v>66</v>
      </c>
      <c r="C114" s="235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36" t="s">
        <v>67</v>
      </c>
      <c r="C120" s="237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34" t="s">
        <v>13</v>
      </c>
      <c r="C128" s="235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34" t="s">
        <v>66</v>
      </c>
      <c r="C129" s="235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36" t="s">
        <v>67</v>
      </c>
      <c r="C136" s="237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39" t="s">
        <v>9</v>
      </c>
      <c r="C144" s="235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33"/>
      <c r="Q144" s="233"/>
      <c r="R144" s="23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34" t="s">
        <v>66</v>
      </c>
      <c r="C145" s="235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36" t="s">
        <v>67</v>
      </c>
      <c r="C152" s="237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43" t="s">
        <v>176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194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40" t="s">
        <v>75</v>
      </c>
      <c r="L3" s="241"/>
      <c r="M3" s="241"/>
      <c r="N3" s="24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9" t="s">
        <v>13</v>
      </c>
      <c r="C6" s="235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34" t="s">
        <v>13</v>
      </c>
      <c r="C24" s="235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9" t="s">
        <v>13</v>
      </c>
      <c r="C39" s="235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34" t="s">
        <v>13</v>
      </c>
      <c r="C55" s="235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34" t="s">
        <v>13</v>
      </c>
      <c r="C69" s="235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34" t="s">
        <v>13</v>
      </c>
      <c r="C84" s="235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34" t="s">
        <v>64</v>
      </c>
      <c r="B98" s="239"/>
      <c r="C98" s="235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34" t="s">
        <v>13</v>
      </c>
      <c r="C128" s="235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39" t="s">
        <v>13</v>
      </c>
      <c r="C144" s="235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33"/>
      <c r="Q144" s="233"/>
      <c r="R144" s="23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166,48 руб 7-11 лет </vt:lpstr>
      <vt:lpstr>166,48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'166,48 руб 7-11 лет '!Область_печати</vt:lpstr>
      <vt:lpstr>'166,48 руб 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2025-12-25T06:26:49Z</cp:lastPrinted>
  <dcterms:created xsi:type="dcterms:W3CDTF">2018-10-04T05:32:37Z</dcterms:created>
  <dcterms:modified xsi:type="dcterms:W3CDTF">2026-01-13T09:54:10Z</dcterms:modified>
</cp:coreProperties>
</file>