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bookViews>
    <workbookView xWindow="0" yWindow="0" windowWidth="28800" windowHeight="12045" tabRatio="815" firstSheet="2" activeTab="2"/>
  </bookViews>
  <sheets>
    <sheet name="127-49 руб 7-11 лет  коррек" sheetId="8" state="hidden" r:id="rId1"/>
    <sheet name="139-29  руб 12-18 лет коррекц " sheetId="9" state="hidden" r:id="rId2"/>
    <sheet name="30 руб  кадеты " sheetId="5" r:id="rId3"/>
  </sheets>
  <definedNames>
    <definedName name="_xlnm.Print_Area" localSheetId="0">'127-49 руб 7-11 лет  коррек'!$A$1:$N$159</definedName>
    <definedName name="_xlnm.Print_Area" localSheetId="1">'139-29  руб 12-18 лет коррекц '!$A$1:$N$161</definedName>
    <definedName name="_xlnm.Print_Area" localSheetId="2">'30 руб  кадеты '!$A$1:$G$81</definedName>
  </definedNames>
  <calcPr calcId="162913" refMode="R1C1"/>
</workbook>
</file>

<file path=xl/calcChain.xml><?xml version="1.0" encoding="utf-8"?>
<calcChain xmlns="http://schemas.openxmlformats.org/spreadsheetml/2006/main">
  <c r="E77" i="5" l="1"/>
  <c r="F77" i="5"/>
  <c r="G77" i="5"/>
  <c r="D77" i="5"/>
  <c r="E69" i="5"/>
  <c r="F69" i="5"/>
  <c r="G69" i="5"/>
  <c r="D69" i="5"/>
  <c r="E55" i="5"/>
  <c r="F55" i="5"/>
  <c r="G55" i="5"/>
  <c r="D55" i="5"/>
  <c r="E48" i="5" l="1"/>
  <c r="E47" i="5" s="1"/>
  <c r="F48" i="5"/>
  <c r="F47" i="5" s="1"/>
  <c r="G48" i="5"/>
  <c r="G47" i="5" s="1"/>
  <c r="D48" i="5"/>
  <c r="D47" i="5" s="1"/>
  <c r="E38" i="5" l="1"/>
  <c r="F38" i="5"/>
  <c r="G38" i="5"/>
  <c r="D38" i="5"/>
  <c r="E32" i="5" l="1"/>
  <c r="F32" i="5"/>
  <c r="G32" i="5"/>
  <c r="D32" i="5"/>
  <c r="E18" i="5" l="1"/>
  <c r="F18" i="5"/>
  <c r="G18" i="5"/>
  <c r="D18" i="5"/>
  <c r="E9" i="5"/>
  <c r="F9" i="5"/>
  <c r="G9" i="5"/>
  <c r="D9" i="5"/>
  <c r="E62" i="5" l="1"/>
  <c r="F62" i="5"/>
  <c r="G62" i="5"/>
  <c r="D62" i="5"/>
  <c r="E39" i="5" l="1"/>
  <c r="F39" i="5"/>
  <c r="G39" i="5"/>
  <c r="E25" i="5" l="1"/>
  <c r="F25" i="5"/>
  <c r="G25" i="5"/>
  <c r="D25" i="5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8" i="5" l="1"/>
  <c r="C30" i="5" l="1"/>
  <c r="G17" i="5" l="1"/>
  <c r="G76" i="5" l="1"/>
  <c r="E76" i="5"/>
  <c r="F76" i="5"/>
  <c r="D76" i="5"/>
  <c r="E68" i="5"/>
  <c r="F68" i="5"/>
  <c r="G68" i="5"/>
  <c r="D68" i="5"/>
  <c r="G61" i="5"/>
  <c r="E54" i="5"/>
  <c r="F54" i="5"/>
  <c r="G54" i="5"/>
  <c r="D54" i="5"/>
  <c r="E31" i="5"/>
  <c r="F31" i="5"/>
  <c r="G31" i="5"/>
  <c r="D31" i="5"/>
  <c r="D17" i="5"/>
  <c r="E8" i="5"/>
  <c r="F8" i="5"/>
  <c r="D8" i="5"/>
  <c r="F61" i="5"/>
  <c r="E61" i="5"/>
  <c r="D61" i="5"/>
  <c r="G24" i="5"/>
  <c r="F24" i="5"/>
  <c r="E24" i="5"/>
  <c r="D24" i="5"/>
  <c r="F17" i="5"/>
  <c r="E17" i="5"/>
</calcChain>
</file>

<file path=xl/sharedStrings.xml><?xml version="1.0" encoding="utf-8"?>
<sst xmlns="http://schemas.openxmlformats.org/spreadsheetml/2006/main" count="733" uniqueCount="232">
  <si>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</si>
  <si>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</si>
  <si>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</si>
  <si>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</si>
  <si>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</si>
  <si>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</si>
  <si>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</si>
  <si>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</si>
  <si>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</si>
  <si>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</si>
  <si>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</si>
  <si>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</si>
  <si>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</si>
  <si>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</si>
  <si>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</si>
  <si>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</si>
  <si>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</si>
  <si>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</si>
  <si>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</si>
  <si>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</si>
  <si>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</si>
  <si>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</si>
  <si>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</si>
  <si>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</si>
  <si>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</si>
  <si>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</si>
  <si>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</si>
  <si>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</si>
  <si>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</si>
  <si>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</si>
  <si>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</si>
  <si>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</si>
  <si>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</si>
  <si>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</si>
  <si>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</si>
  <si>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</si>
  <si>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</si>
  <si>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</si>
  <si>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</si>
  <si>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</si>
  <si>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</si>
  <si>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</si>
  <si>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</si>
  <si>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</si>
  <si>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</si>
  <si>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</si>
  <si>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</si>
  <si>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</si>
  <si>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</si>
  <si>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</si>
  <si>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</si>
  <si>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</si>
  <si>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</si>
  <si>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</si>
  <si>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</si>
  <si>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</si>
  <si>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</si>
  <si>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</si>
  <si>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</si>
  <si>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</si>
  <si>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</si>
  <si>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</si>
  <si>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</si>
  <si>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</si>
  <si>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</si>
  <si>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</si>
  <si>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</si>
  <si>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</si>
  <si>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</si>
  <si>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</si>
  <si>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</si>
  <si>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</si>
  <si>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</si>
  <si>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</si>
  <si>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</si>
  <si>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</si>
  <si>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</si>
  <si>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</si>
  <si>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</si>
  <si>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</si>
  <si>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</si>
  <si>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</si>
  <si>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</si>
  <si>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</si>
  <si>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</si>
  <si>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</si>
  <si>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</si>
  <si>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</si>
  <si>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</si>
  <si>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</si>
  <si>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</si>
  <si>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</si>
  <si>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</si>
  <si>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</si>
  <si>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</si>
  <si>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</si>
  <si>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</si>
  <si>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</si>
  <si>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</si>
  <si>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</si>
  <si>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</si>
  <si>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</si>
  <si>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</si>
  <si>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</si>
  <si>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</si>
  <si>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</si>
  <si>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</si>
  <si>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</si>
  <si>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</si>
  <si>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</si>
  <si>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</si>
  <si>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</si>
  <si>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</si>
  <si>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</si>
  <si>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</si>
  <si>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</si>
  <si>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</si>
  <si>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</si>
  <si>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</si>
  <si>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</si>
  <si>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</si>
  <si>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</si>
  <si>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</si>
  <si>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</si>
  <si>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</si>
  <si>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</si>
  <si>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</si>
  <si>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</si>
  <si>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</si>
  <si>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</si>
  <si>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</si>
  <si>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</si>
  <si>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</si>
  <si>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</si>
  <si>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</si>
  <si>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</si>
  <si>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</si>
  <si>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</si>
  <si>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</si>
  <si>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</si>
  <si>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</si>
  <si>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</si>
  <si>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</si>
  <si>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</si>
  <si>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</si>
  <si>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</si>
  <si>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</si>
  <si>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</si>
  <si>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</si>
  <si>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</si>
  <si>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</si>
  <si>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</si>
  <si>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</si>
  <si>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</si>
  <si>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</si>
  <si>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</si>
  <si>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</si>
  <si>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</si>
  <si>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</si>
  <si>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</si>
  <si>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</si>
  <si>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</si>
  <si>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</si>
  <si>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</si>
  <si>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</si>
  <si>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</si>
  <si>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</si>
  <si>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</si>
  <si>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</si>
  <si>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</si>
  <si>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</si>
  <si>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</si>
  <si>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</si>
  <si>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</si>
  <si>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</si>
  <si>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</si>
  <si>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</si>
  <si>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</si>
  <si>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</si>
  <si>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</si>
  <si>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</si>
  <si>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</si>
  <si>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</si>
  <si>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</si>
  <si>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</si>
  <si>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</si>
  <si>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</si>
  <si>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</si>
  <si>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</si>
  <si>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</si>
  <si>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</si>
  <si>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</si>
  <si>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</si>
  <si>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</si>
  <si>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</si>
  <si>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</si>
  <si>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</si>
  <si>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</si>
  <si>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</si>
  <si>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</si>
  <si>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</si>
  <si>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</si>
  <si>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</si>
  <si>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</si>
  <si>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</si>
  <si>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</si>
  <si>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</si>
  <si>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</si>
  <si>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</si>
  <si>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</si>
  <si>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</si>
  <si>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</si>
  <si>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</si>
  <si>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</si>
  <si>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</si>
  <si>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</si>
  <si>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</si>
  <si>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</si>
  <si>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 
- Обучающиеся кадетских классов, спортивных классов.</t>
  </si>
  <si>
    <t xml:space="preserve">Меню для учащихся, получающих бюджетные средства на питание  в размере 30,00 руб. </t>
  </si>
  <si>
    <t>Каша молочная рисовая (жидкая) с маслом сливочным</t>
  </si>
  <si>
    <t>421/17</t>
  </si>
  <si>
    <t>Батон нарезной</t>
  </si>
  <si>
    <t>200/5</t>
  </si>
  <si>
    <t>Кондитерское изделие (печенье)</t>
  </si>
  <si>
    <t>Горошница</t>
  </si>
  <si>
    <t>Кондитерское изделие (пряники)</t>
  </si>
  <si>
    <t>204/17</t>
  </si>
  <si>
    <t>Макароны отварные с сыром</t>
  </si>
  <si>
    <t>200/10</t>
  </si>
  <si>
    <t>303/17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</si>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</sst>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3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195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9" t="s">
        <v>75</v>
      </c>
      <c r="L3" s="220"/>
      <c r="M3" s="220"/>
      <c r="N3" s="22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18" t="s">
        <v>13</v>
      </c>
      <c r="C6" s="214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13" t="s">
        <v>66</v>
      </c>
      <c r="C7" s="214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15" t="s">
        <v>67</v>
      </c>
      <c r="C17" s="216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3" t="s">
        <v>13</v>
      </c>
      <c r="C24" s="214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13" t="s">
        <v>66</v>
      </c>
      <c r="C25" s="214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15" t="s">
        <v>67</v>
      </c>
      <c r="C31" s="216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18" t="s">
        <v>13</v>
      </c>
      <c r="C39" s="214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13" t="s">
        <v>66</v>
      </c>
      <c r="C40" s="214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15" t="s">
        <v>67</v>
      </c>
      <c r="C46" s="216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3" t="s">
        <v>13</v>
      </c>
      <c r="C55" s="214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13" t="s">
        <v>66</v>
      </c>
      <c r="C56" s="214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15" t="s">
        <v>67</v>
      </c>
      <c r="C62" s="216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3" t="s">
        <v>13</v>
      </c>
      <c r="C69" s="214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13" t="s">
        <v>66</v>
      </c>
      <c r="C70" s="214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15" t="s">
        <v>67</v>
      </c>
      <c r="C76" s="216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3" t="s">
        <v>13</v>
      </c>
      <c r="C84" s="214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13" t="s">
        <v>66</v>
      </c>
      <c r="C85" s="214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15" t="s">
        <v>67</v>
      </c>
      <c r="C91" s="216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3" t="s">
        <v>64</v>
      </c>
      <c r="B98" s="218"/>
      <c r="C98" s="214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13" t="s">
        <v>66</v>
      </c>
      <c r="C99" s="214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15" t="s">
        <v>67</v>
      </c>
      <c r="C105" s="216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17" t="s">
        <v>13</v>
      </c>
      <c r="C113" s="217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13" t="s">
        <v>66</v>
      </c>
      <c r="C114" s="214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15" t="s">
        <v>67</v>
      </c>
      <c r="C120" s="216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3" t="s">
        <v>13</v>
      </c>
      <c r="C128" s="214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13" t="s">
        <v>66</v>
      </c>
      <c r="C129" s="214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15" t="s">
        <v>67</v>
      </c>
      <c r="C136" s="216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18" t="s">
        <v>9</v>
      </c>
      <c r="C144" s="214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12"/>
      <c r="Q144" s="212"/>
      <c r="R144" s="21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13" t="s">
        <v>66</v>
      </c>
      <c r="C145" s="214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15" t="s">
        <v>67</v>
      </c>
      <c r="C152" s="216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194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9" t="s">
        <v>75</v>
      </c>
      <c r="L3" s="220"/>
      <c r="M3" s="220"/>
      <c r="N3" s="22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18" t="s">
        <v>13</v>
      </c>
      <c r="C6" s="214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3" t="s">
        <v>13</v>
      </c>
      <c r="C24" s="214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18" t="s">
        <v>13</v>
      </c>
      <c r="C39" s="214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3" t="s">
        <v>13</v>
      </c>
      <c r="C55" s="214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3" t="s">
        <v>13</v>
      </c>
      <c r="C69" s="214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3" t="s">
        <v>13</v>
      </c>
      <c r="C84" s="214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3" t="s">
        <v>64</v>
      </c>
      <c r="B98" s="218"/>
      <c r="C98" s="214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3" t="s">
        <v>13</v>
      </c>
      <c r="C128" s="214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18" t="s">
        <v>13</v>
      </c>
      <c r="C144" s="214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12"/>
      <c r="Q144" s="212"/>
      <c r="R144" s="21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R100"/>
  <sheetViews>
    <sheetView tabSelected="1" topLeftCell="A64" zoomScale="118" zoomScaleNormal="118" workbookViewId="0">
      <selection activeCell="A46" sqref="A46:C46"/>
    </sheetView>
  </sheetViews>
  <sheetFormatPr defaultRowHeight="12.75" x14ac:dyDescent="0.2"/>
  <cols>
    <col min="1" max="1" width="11" style="185" customWidth="1"/>
    <col min="2" max="2" width="35.42578125" style="191" customWidth="1"/>
    <col min="3" max="3" width="10.42578125" style="185" customWidth="1"/>
    <col min="4" max="4" width="7.28515625" style="185" customWidth="1"/>
    <col min="5" max="5" width="7.7109375" style="185" customWidth="1"/>
    <col min="6" max="6" width="7.42578125" style="185" customWidth="1"/>
    <col min="7" max="7" width="10.42578125" style="185" customWidth="1"/>
    <col min="8" max="16384" width="9.140625" style="183"/>
  </cols>
  <sheetData>
    <row r="1" spans="1:12" x14ac:dyDescent="0.2">
      <c r="A1" s="237" t="s">
        <v>219</v>
      </c>
      <c r="B1" s="237"/>
      <c r="C1" s="237"/>
      <c r="D1" s="237"/>
      <c r="E1" s="237"/>
      <c r="F1" s="237"/>
      <c r="G1" s="237"/>
    </row>
    <row r="2" spans="1:12" x14ac:dyDescent="0.2">
      <c r="A2" s="237"/>
      <c r="B2" s="237"/>
      <c r="C2" s="237"/>
      <c r="D2" s="237"/>
      <c r="E2" s="237"/>
      <c r="F2" s="237"/>
      <c r="G2" s="237"/>
    </row>
    <row r="3" spans="1:12" x14ac:dyDescent="0.2">
      <c r="A3" s="238" t="s">
        <v>218</v>
      </c>
      <c r="B3" s="238"/>
      <c r="C3" s="238"/>
      <c r="D3" s="238"/>
      <c r="E3" s="238"/>
      <c r="F3" s="238"/>
      <c r="G3" s="238"/>
    </row>
    <row r="4" spans="1:12" ht="20.25" customHeight="1" x14ac:dyDescent="0.2">
      <c r="A4" s="239"/>
      <c r="B4" s="239"/>
      <c r="C4" s="239"/>
      <c r="D4" s="239"/>
      <c r="E4" s="239"/>
      <c r="F4" s="239"/>
      <c r="G4" s="239"/>
    </row>
    <row r="5" spans="1:12" ht="33.75" customHeight="1" x14ac:dyDescent="0.2">
      <c r="A5" s="240" t="s">
        <v>204</v>
      </c>
      <c r="B5" s="240" t="s">
        <v>205</v>
      </c>
      <c r="C5" s="240" t="s">
        <v>206</v>
      </c>
      <c r="D5" s="240" t="s">
        <v>207</v>
      </c>
      <c r="E5" s="240"/>
      <c r="F5" s="240"/>
      <c r="G5" s="240" t="s">
        <v>23</v>
      </c>
    </row>
    <row r="6" spans="1:12" ht="29.25" customHeight="1" x14ac:dyDescent="0.2">
      <c r="A6" s="240"/>
      <c r="B6" s="240"/>
      <c r="C6" s="240"/>
      <c r="D6" s="204"/>
      <c r="E6" s="204" t="s">
        <v>19</v>
      </c>
      <c r="F6" s="204" t="s">
        <v>21</v>
      </c>
      <c r="G6" s="240"/>
      <c r="J6" s="208"/>
    </row>
    <row r="7" spans="1:12" x14ac:dyDescent="0.2">
      <c r="A7" s="204" t="s">
        <v>2</v>
      </c>
      <c r="B7" s="204" t="s">
        <v>8</v>
      </c>
      <c r="C7" s="204" t="s">
        <v>15</v>
      </c>
      <c r="D7" s="204" t="s">
        <v>18</v>
      </c>
      <c r="E7" s="204" t="s">
        <v>20</v>
      </c>
      <c r="F7" s="204" t="s">
        <v>22</v>
      </c>
      <c r="G7" s="204" t="s">
        <v>24</v>
      </c>
    </row>
    <row r="8" spans="1:12" ht="25.5" customHeight="1" x14ac:dyDescent="0.2">
      <c r="A8" s="234" t="s">
        <v>208</v>
      </c>
      <c r="B8" s="235"/>
      <c r="C8" s="236"/>
      <c r="D8" s="193">
        <f>D9</f>
        <v>6.4499999999999993</v>
      </c>
      <c r="E8" s="193">
        <f>E9</f>
        <v>14.879999999999999</v>
      </c>
      <c r="F8" s="193">
        <f>F9</f>
        <v>46.46</v>
      </c>
      <c r="G8" s="193">
        <f>G9</f>
        <v>347.48</v>
      </c>
    </row>
    <row r="9" spans="1:12" x14ac:dyDescent="0.2">
      <c r="A9" s="204"/>
      <c r="B9" s="233"/>
      <c r="C9" s="233"/>
      <c r="D9" s="193">
        <f>D10+D11+D12+D13</f>
        <v>6.4499999999999993</v>
      </c>
      <c r="E9" s="193">
        <f t="shared" ref="E9:G9" si="0">E10+E11+E12+E13</f>
        <v>14.879999999999999</v>
      </c>
      <c r="F9" s="193">
        <f t="shared" si="0"/>
        <v>46.46</v>
      </c>
      <c r="G9" s="193">
        <f t="shared" si="0"/>
        <v>347.48</v>
      </c>
    </row>
    <row r="10" spans="1:12" x14ac:dyDescent="0.2">
      <c r="A10" s="195" t="s">
        <v>160</v>
      </c>
      <c r="B10" s="192" t="s">
        <v>135</v>
      </c>
      <c r="C10" s="195">
        <v>10</v>
      </c>
      <c r="D10" s="196">
        <v>0.1</v>
      </c>
      <c r="E10" s="196">
        <v>7.26</v>
      </c>
      <c r="F10" s="196">
        <v>0.14000000000000001</v>
      </c>
      <c r="G10" s="196">
        <v>66.22</v>
      </c>
    </row>
    <row r="11" spans="1:12" ht="25.5" x14ac:dyDescent="0.2">
      <c r="A11" s="195" t="s">
        <v>161</v>
      </c>
      <c r="B11" s="192" t="s">
        <v>183</v>
      </c>
      <c r="C11" s="195">
        <v>205</v>
      </c>
      <c r="D11" s="196">
        <v>4.8499999999999996</v>
      </c>
      <c r="E11" s="196">
        <v>7.12</v>
      </c>
      <c r="F11" s="196">
        <v>25.82</v>
      </c>
      <c r="G11" s="196">
        <v>186.76</v>
      </c>
    </row>
    <row r="12" spans="1:12" x14ac:dyDescent="0.2">
      <c r="A12" s="194" t="s">
        <v>163</v>
      </c>
      <c r="B12" s="192" t="s">
        <v>10</v>
      </c>
      <c r="C12" s="195">
        <v>200</v>
      </c>
      <c r="D12" s="196">
        <v>0</v>
      </c>
      <c r="E12" s="196">
        <v>0</v>
      </c>
      <c r="F12" s="196">
        <v>10</v>
      </c>
      <c r="G12" s="196">
        <v>42</v>
      </c>
    </row>
    <row r="13" spans="1:12" x14ac:dyDescent="0.2">
      <c r="A13" s="195"/>
      <c r="B13" s="192" t="s">
        <v>222</v>
      </c>
      <c r="C13" s="195">
        <v>20</v>
      </c>
      <c r="D13" s="196">
        <v>1.5</v>
      </c>
      <c r="E13" s="196">
        <v>0.5</v>
      </c>
      <c r="F13" s="196">
        <v>10.5</v>
      </c>
      <c r="G13" s="196">
        <v>52.5</v>
      </c>
    </row>
    <row r="14" spans="1:12" hidden="1" x14ac:dyDescent="0.2">
      <c r="A14" s="209"/>
      <c r="B14" s="192"/>
      <c r="C14" s="209"/>
      <c r="D14" s="196"/>
      <c r="E14" s="196"/>
      <c r="F14" s="196"/>
      <c r="G14" s="196"/>
    </row>
    <row r="15" spans="1:12" hidden="1" x14ac:dyDescent="0.2">
      <c r="A15" s="194"/>
      <c r="B15" s="210"/>
      <c r="C15" s="194"/>
      <c r="D15" s="197"/>
      <c r="E15" s="197"/>
      <c r="F15" s="197"/>
      <c r="G15" s="197"/>
    </row>
    <row r="16" spans="1:12" x14ac:dyDescent="0.2">
      <c r="A16" s="231"/>
      <c r="B16" s="232"/>
      <c r="C16" s="198"/>
      <c r="D16" s="197"/>
      <c r="E16" s="197"/>
      <c r="F16" s="197"/>
      <c r="G16" s="197"/>
      <c r="L16" s="183">
        <v>0</v>
      </c>
    </row>
    <row r="17" spans="1:7" ht="24.75" customHeight="1" x14ac:dyDescent="0.2">
      <c r="A17" s="234" t="s">
        <v>209</v>
      </c>
      <c r="B17" s="235"/>
      <c r="C17" s="236"/>
      <c r="D17" s="193">
        <f>D18</f>
        <v>12.959999999999999</v>
      </c>
      <c r="E17" s="193">
        <f>E18</f>
        <v>7</v>
      </c>
      <c r="F17" s="193">
        <f>F18</f>
        <v>81.150000000000006</v>
      </c>
      <c r="G17" s="193">
        <f>G18</f>
        <v>443.73</v>
      </c>
    </row>
    <row r="18" spans="1:7" x14ac:dyDescent="0.2">
      <c r="A18" s="204"/>
      <c r="B18" s="233"/>
      <c r="C18" s="233"/>
      <c r="D18" s="193">
        <f>D19+D20+D21+D22</f>
        <v>12.959999999999999</v>
      </c>
      <c r="E18" s="193">
        <f t="shared" ref="E18:G18" si="1">E19+E20+E21+E22</f>
        <v>7</v>
      </c>
      <c r="F18" s="193">
        <f t="shared" si="1"/>
        <v>81.150000000000006</v>
      </c>
      <c r="G18" s="193">
        <f t="shared" si="1"/>
        <v>443.73</v>
      </c>
    </row>
    <row r="19" spans="1:7" x14ac:dyDescent="0.2">
      <c r="A19" s="195"/>
      <c r="B19" s="192" t="s">
        <v>224</v>
      </c>
      <c r="C19" s="195">
        <v>30</v>
      </c>
      <c r="D19" s="196">
        <v>1.44</v>
      </c>
      <c r="E19" s="196">
        <v>0.84</v>
      </c>
      <c r="F19" s="196">
        <v>23.31</v>
      </c>
      <c r="G19" s="196">
        <v>106.56</v>
      </c>
    </row>
    <row r="20" spans="1:7" ht="22.5" customHeight="1" x14ac:dyDescent="0.2">
      <c r="A20" s="195" t="s">
        <v>161</v>
      </c>
      <c r="B20" s="192" t="s">
        <v>220</v>
      </c>
      <c r="C20" s="195" t="s">
        <v>223</v>
      </c>
      <c r="D20" s="196">
        <v>10</v>
      </c>
      <c r="E20" s="196">
        <v>6</v>
      </c>
      <c r="F20" s="196">
        <v>38</v>
      </c>
      <c r="G20" s="196">
        <v>246</v>
      </c>
    </row>
    <row r="21" spans="1:7" x14ac:dyDescent="0.2">
      <c r="A21" s="194" t="s">
        <v>163</v>
      </c>
      <c r="B21" s="192" t="s">
        <v>10</v>
      </c>
      <c r="C21" s="195">
        <v>200</v>
      </c>
      <c r="D21" s="196">
        <v>0</v>
      </c>
      <c r="E21" s="196">
        <v>0</v>
      </c>
      <c r="F21" s="196">
        <v>10</v>
      </c>
      <c r="G21" s="196">
        <v>42</v>
      </c>
    </row>
    <row r="22" spans="1:7" x14ac:dyDescent="0.2">
      <c r="A22" s="195"/>
      <c r="B22" s="192" t="s">
        <v>11</v>
      </c>
      <c r="C22" s="195">
        <v>20</v>
      </c>
      <c r="D22" s="196">
        <v>1.52</v>
      </c>
      <c r="E22" s="196">
        <v>0.16</v>
      </c>
      <c r="F22" s="196">
        <v>9.84</v>
      </c>
      <c r="G22" s="196">
        <v>49.17</v>
      </c>
    </row>
    <row r="23" spans="1:7" x14ac:dyDescent="0.2">
      <c r="A23" s="231"/>
      <c r="B23" s="232"/>
      <c r="C23" s="204"/>
      <c r="D23" s="196"/>
      <c r="E23" s="196"/>
      <c r="F23" s="196"/>
      <c r="G23" s="196"/>
    </row>
    <row r="24" spans="1:7" ht="27.95" customHeight="1" x14ac:dyDescent="0.2">
      <c r="A24" s="234" t="s">
        <v>210</v>
      </c>
      <c r="B24" s="235"/>
      <c r="C24" s="236"/>
      <c r="D24" s="193">
        <f>D25</f>
        <v>17.93</v>
      </c>
      <c r="E24" s="193">
        <f>E25</f>
        <v>15.080000000000002</v>
      </c>
      <c r="F24" s="193">
        <f>F25</f>
        <v>54.019999999999996</v>
      </c>
      <c r="G24" s="193">
        <f>G25</f>
        <v>437.8</v>
      </c>
    </row>
    <row r="25" spans="1:7" x14ac:dyDescent="0.2">
      <c r="A25" s="204"/>
      <c r="B25" s="233"/>
      <c r="C25" s="233"/>
      <c r="D25" s="193">
        <f>D26+D27+D28+D29</f>
        <v>17.93</v>
      </c>
      <c r="E25" s="193">
        <f t="shared" ref="E25:G25" si="2">E26+E27+E28+E29</f>
        <v>15.080000000000002</v>
      </c>
      <c r="F25" s="193">
        <f t="shared" si="2"/>
        <v>54.019999999999996</v>
      </c>
      <c r="G25" s="193">
        <f t="shared" si="2"/>
        <v>437.8</v>
      </c>
    </row>
    <row r="26" spans="1:7" x14ac:dyDescent="0.2">
      <c r="A26" s="195" t="s">
        <v>160</v>
      </c>
      <c r="B26" s="192" t="s">
        <v>135</v>
      </c>
      <c r="C26" s="195">
        <v>15</v>
      </c>
      <c r="D26" s="196">
        <v>0.15</v>
      </c>
      <c r="E26" s="196">
        <v>10.89</v>
      </c>
      <c r="F26" s="196">
        <v>0.21</v>
      </c>
      <c r="G26" s="196">
        <v>99.33</v>
      </c>
    </row>
    <row r="27" spans="1:7" ht="16.5" customHeight="1" x14ac:dyDescent="0.2">
      <c r="A27" s="194" t="s">
        <v>134</v>
      </c>
      <c r="B27" s="192" t="s">
        <v>225</v>
      </c>
      <c r="C27" s="195">
        <v>150</v>
      </c>
      <c r="D27" s="196">
        <v>16.260000000000002</v>
      </c>
      <c r="E27" s="196">
        <v>4.03</v>
      </c>
      <c r="F27" s="196">
        <v>33.97</v>
      </c>
      <c r="G27" s="196">
        <v>247.3</v>
      </c>
    </row>
    <row r="28" spans="1:7" ht="12.75" customHeight="1" x14ac:dyDescent="0.2">
      <c r="A28" s="194" t="s">
        <v>163</v>
      </c>
      <c r="B28" s="192" t="s">
        <v>10</v>
      </c>
      <c r="C28" s="195">
        <v>200</v>
      </c>
      <c r="D28" s="196">
        <v>0</v>
      </c>
      <c r="E28" s="196">
        <v>0</v>
      </c>
      <c r="F28" s="196">
        <v>10</v>
      </c>
      <c r="G28" s="196">
        <v>42</v>
      </c>
    </row>
    <row r="29" spans="1:7" x14ac:dyDescent="0.2">
      <c r="A29" s="195"/>
      <c r="B29" s="192" t="s">
        <v>11</v>
      </c>
      <c r="C29" s="195">
        <v>20</v>
      </c>
      <c r="D29" s="196">
        <v>1.52</v>
      </c>
      <c r="E29" s="196">
        <v>0.16</v>
      </c>
      <c r="F29" s="196">
        <v>9.84</v>
      </c>
      <c r="G29" s="196">
        <v>49.17</v>
      </c>
    </row>
    <row r="30" spans="1:7" x14ac:dyDescent="0.2">
      <c r="A30" s="231" t="s">
        <v>217</v>
      </c>
      <c r="B30" s="232"/>
      <c r="C30" s="204">
        <f>SUM(C26:C29)</f>
        <v>385</v>
      </c>
      <c r="D30" s="196"/>
      <c r="E30" s="196"/>
      <c r="F30" s="196"/>
      <c r="G30" s="196"/>
    </row>
    <row r="31" spans="1:7" ht="27.95" customHeight="1" x14ac:dyDescent="0.2">
      <c r="A31" s="234" t="s">
        <v>211</v>
      </c>
      <c r="B31" s="235"/>
      <c r="C31" s="236"/>
      <c r="D31" s="193">
        <f>D32</f>
        <v>11.78</v>
      </c>
      <c r="E31" s="193">
        <f>E32</f>
        <v>6.41</v>
      </c>
      <c r="F31" s="193">
        <f>F32</f>
        <v>103.12</v>
      </c>
      <c r="G31" s="193">
        <f>G32</f>
        <v>525.29</v>
      </c>
    </row>
    <row r="32" spans="1:7" x14ac:dyDescent="0.2">
      <c r="A32" s="204"/>
      <c r="B32" s="205"/>
      <c r="C32" s="204"/>
      <c r="D32" s="193">
        <f>D33+D34+D35+D36</f>
        <v>11.78</v>
      </c>
      <c r="E32" s="193">
        <f t="shared" ref="E32:G32" si="3">E33+E34+E35+E36</f>
        <v>6.41</v>
      </c>
      <c r="F32" s="193">
        <f t="shared" si="3"/>
        <v>103.12</v>
      </c>
      <c r="G32" s="193">
        <f t="shared" si="3"/>
        <v>525.29</v>
      </c>
    </row>
    <row r="33" spans="1:7" x14ac:dyDescent="0.2">
      <c r="A33" s="194"/>
      <c r="B33" s="192" t="s">
        <v>226</v>
      </c>
      <c r="C33" s="195">
        <v>60</v>
      </c>
      <c r="D33" s="196">
        <v>3</v>
      </c>
      <c r="E33" s="196">
        <v>2</v>
      </c>
      <c r="F33" s="196">
        <v>47</v>
      </c>
      <c r="G33" s="196">
        <v>213</v>
      </c>
    </row>
    <row r="34" spans="1:7" ht="25.5" x14ac:dyDescent="0.2">
      <c r="A34" s="195" t="s">
        <v>161</v>
      </c>
      <c r="B34" s="192" t="s">
        <v>185</v>
      </c>
      <c r="C34" s="195" t="s">
        <v>223</v>
      </c>
      <c r="D34" s="196">
        <v>7.26</v>
      </c>
      <c r="E34" s="196">
        <v>4.25</v>
      </c>
      <c r="F34" s="196">
        <v>36.28</v>
      </c>
      <c r="G34" s="196">
        <v>221.12</v>
      </c>
    </row>
    <row r="35" spans="1:7" ht="11.25" customHeight="1" x14ac:dyDescent="0.2">
      <c r="A35" s="194" t="s">
        <v>163</v>
      </c>
      <c r="B35" s="192" t="s">
        <v>10</v>
      </c>
      <c r="C35" s="195">
        <v>200</v>
      </c>
      <c r="D35" s="196">
        <v>0</v>
      </c>
      <c r="E35" s="196">
        <v>0</v>
      </c>
      <c r="F35" s="196">
        <v>10</v>
      </c>
      <c r="G35" s="196">
        <v>42</v>
      </c>
    </row>
    <row r="36" spans="1:7" ht="15" customHeight="1" x14ac:dyDescent="0.2">
      <c r="A36" s="195"/>
      <c r="B36" s="192" t="s">
        <v>11</v>
      </c>
      <c r="C36" s="195">
        <v>20</v>
      </c>
      <c r="D36" s="196">
        <v>1.52</v>
      </c>
      <c r="E36" s="196">
        <v>0.16</v>
      </c>
      <c r="F36" s="196">
        <v>9.84</v>
      </c>
      <c r="G36" s="196">
        <v>49.17</v>
      </c>
    </row>
    <row r="37" spans="1:7" ht="10.5" customHeight="1" x14ac:dyDescent="0.2">
      <c r="A37" s="231"/>
      <c r="B37" s="232"/>
      <c r="C37" s="204"/>
      <c r="D37" s="196"/>
      <c r="E37" s="196"/>
      <c r="F37" s="196"/>
      <c r="G37" s="196"/>
    </row>
    <row r="38" spans="1:7" ht="24.75" customHeight="1" x14ac:dyDescent="0.2">
      <c r="A38" s="234" t="s">
        <v>212</v>
      </c>
      <c r="B38" s="235"/>
      <c r="C38" s="236"/>
      <c r="D38" s="193">
        <f>D40+D41+D42+D43</f>
        <v>4.7799999999999994</v>
      </c>
      <c r="E38" s="193">
        <f t="shared" ref="E38:G38" si="4">E40+E41+E42+E43</f>
        <v>7.96</v>
      </c>
      <c r="F38" s="193">
        <f t="shared" si="4"/>
        <v>41.83</v>
      </c>
      <c r="G38" s="193">
        <f t="shared" si="4"/>
        <v>267.47000000000003</v>
      </c>
    </row>
    <row r="39" spans="1:7" ht="10.5" customHeight="1" x14ac:dyDescent="0.2">
      <c r="A39" s="204"/>
      <c r="B39" s="205"/>
      <c r="C39" s="204"/>
      <c r="D39" s="193">
        <v>12.62</v>
      </c>
      <c r="E39" s="193">
        <f t="shared" ref="E39:G39" si="5">E40+E41+E42+E43</f>
        <v>7.96</v>
      </c>
      <c r="F39" s="193">
        <f t="shared" si="5"/>
        <v>41.83</v>
      </c>
      <c r="G39" s="193">
        <f t="shared" si="5"/>
        <v>267.47000000000003</v>
      </c>
    </row>
    <row r="40" spans="1:7" ht="10.5" customHeight="1" x14ac:dyDescent="0.2">
      <c r="A40" s="195" t="s">
        <v>34</v>
      </c>
      <c r="B40" s="192" t="s">
        <v>32</v>
      </c>
      <c r="C40" s="207">
        <v>150</v>
      </c>
      <c r="D40" s="196">
        <v>3.26</v>
      </c>
      <c r="E40" s="196">
        <v>7.8</v>
      </c>
      <c r="F40" s="196">
        <v>21.99</v>
      </c>
      <c r="G40" s="196">
        <v>176.3</v>
      </c>
    </row>
    <row r="41" spans="1:7" x14ac:dyDescent="0.2">
      <c r="A41" s="194" t="s">
        <v>163</v>
      </c>
      <c r="B41" s="192" t="s">
        <v>10</v>
      </c>
      <c r="C41" s="195">
        <v>200</v>
      </c>
      <c r="D41" s="196">
        <v>0</v>
      </c>
      <c r="E41" s="196">
        <v>0</v>
      </c>
      <c r="F41" s="196">
        <v>10</v>
      </c>
      <c r="G41" s="196">
        <v>42</v>
      </c>
    </row>
    <row r="42" spans="1:7" x14ac:dyDescent="0.2">
      <c r="A42" s="192"/>
      <c r="B42" s="192" t="s">
        <v>11</v>
      </c>
      <c r="C42" s="195">
        <v>20</v>
      </c>
      <c r="D42" s="196">
        <v>1.52</v>
      </c>
      <c r="E42" s="196">
        <v>0.16</v>
      </c>
      <c r="F42" s="196">
        <v>9.84</v>
      </c>
      <c r="G42" s="196">
        <v>49.17</v>
      </c>
    </row>
    <row r="43" spans="1:7" ht="13.5" customHeight="1" x14ac:dyDescent="0.2">
      <c r="A43" s="195"/>
      <c r="B43" s="192"/>
      <c r="C43" s="195"/>
      <c r="D43" s="196"/>
      <c r="E43" s="196"/>
      <c r="F43" s="196"/>
      <c r="G43" s="196"/>
    </row>
    <row r="44" spans="1:7" x14ac:dyDescent="0.2">
      <c r="A44" s="231"/>
      <c r="B44" s="232"/>
      <c r="C44" s="204"/>
      <c r="D44" s="196"/>
      <c r="E44" s="196"/>
      <c r="F44" s="196"/>
      <c r="G44" s="196"/>
    </row>
    <row r="45" spans="1:7" x14ac:dyDescent="0.2">
      <c r="A45" s="211"/>
      <c r="B45" s="241"/>
      <c r="C45" s="242"/>
      <c r="D45" s="196"/>
      <c r="E45" s="196"/>
      <c r="F45" s="196"/>
      <c r="G45" s="196"/>
    </row>
    <row r="46" spans="1:7" x14ac:dyDescent="0.2">
      <c r="A46" s="211"/>
      <c r="B46" s="241"/>
      <c r="C46" s="242"/>
      <c r="D46" s="196"/>
      <c r="E46" s="196"/>
      <c r="F46" s="196"/>
      <c r="G46" s="196"/>
    </row>
    <row r="47" spans="1:7" ht="27.95" customHeight="1" x14ac:dyDescent="0.2">
      <c r="A47" s="234" t="s">
        <v>213</v>
      </c>
      <c r="B47" s="235"/>
      <c r="C47" s="236"/>
      <c r="D47" s="193">
        <f>D48</f>
        <v>11.26</v>
      </c>
      <c r="E47" s="193">
        <f t="shared" ref="E47:G47" si="6">E48</f>
        <v>7.8100000000000005</v>
      </c>
      <c r="F47" s="193">
        <f t="shared" si="6"/>
        <v>61.370000000000005</v>
      </c>
      <c r="G47" s="193">
        <f t="shared" si="6"/>
        <v>373.7</v>
      </c>
    </row>
    <row r="48" spans="1:7" x14ac:dyDescent="0.2">
      <c r="A48" s="204"/>
      <c r="B48" s="205"/>
      <c r="C48" s="204"/>
      <c r="D48" s="193">
        <f>D49+D50+D51+D52</f>
        <v>11.26</v>
      </c>
      <c r="E48" s="193">
        <f t="shared" ref="E48:G48" si="7">E49+E50+E51+E52</f>
        <v>7.8100000000000005</v>
      </c>
      <c r="F48" s="193">
        <f t="shared" si="7"/>
        <v>61.370000000000005</v>
      </c>
      <c r="G48" s="193">
        <f t="shared" si="7"/>
        <v>373.7</v>
      </c>
    </row>
    <row r="49" spans="1:17" x14ac:dyDescent="0.2">
      <c r="A49" s="195" t="s">
        <v>162</v>
      </c>
      <c r="B49" s="192" t="s">
        <v>35</v>
      </c>
      <c r="C49" s="195">
        <v>10</v>
      </c>
      <c r="D49" s="196">
        <v>2.6</v>
      </c>
      <c r="E49" s="196">
        <v>2.65</v>
      </c>
      <c r="F49" s="196">
        <v>0.35</v>
      </c>
      <c r="G49" s="196">
        <v>36.24</v>
      </c>
    </row>
    <row r="50" spans="1:17" ht="24.75" customHeight="1" x14ac:dyDescent="0.2">
      <c r="A50" s="195" t="s">
        <v>161</v>
      </c>
      <c r="B50" s="192" t="s">
        <v>187</v>
      </c>
      <c r="C50" s="195" t="s">
        <v>223</v>
      </c>
      <c r="D50" s="196">
        <v>7.16</v>
      </c>
      <c r="E50" s="196">
        <v>4.66</v>
      </c>
      <c r="F50" s="196">
        <v>40.520000000000003</v>
      </c>
      <c r="G50" s="196">
        <v>242.96</v>
      </c>
      <c r="H50" s="184"/>
      <c r="I50" s="184"/>
      <c r="J50" s="184"/>
    </row>
    <row r="51" spans="1:17" ht="24.75" customHeight="1" x14ac:dyDescent="0.2">
      <c r="A51" s="194" t="s">
        <v>163</v>
      </c>
      <c r="B51" s="192" t="s">
        <v>10</v>
      </c>
      <c r="C51" s="195">
        <v>200</v>
      </c>
      <c r="D51" s="196">
        <v>0</v>
      </c>
      <c r="E51" s="196">
        <v>0</v>
      </c>
      <c r="F51" s="196">
        <v>10</v>
      </c>
      <c r="G51" s="196">
        <v>42</v>
      </c>
      <c r="H51" s="184"/>
      <c r="I51" s="184"/>
      <c r="J51" s="184"/>
    </row>
    <row r="52" spans="1:17" x14ac:dyDescent="0.2">
      <c r="A52" s="195"/>
      <c r="B52" s="192" t="s">
        <v>222</v>
      </c>
      <c r="C52" s="195">
        <v>20</v>
      </c>
      <c r="D52" s="196">
        <v>1.5</v>
      </c>
      <c r="E52" s="196">
        <v>0.5</v>
      </c>
      <c r="F52" s="196">
        <v>10.5</v>
      </c>
      <c r="G52" s="196">
        <v>52.5</v>
      </c>
      <c r="H52" s="184"/>
      <c r="I52" s="184"/>
    </row>
    <row r="53" spans="1:17" x14ac:dyDescent="0.2">
      <c r="A53" s="231"/>
      <c r="B53" s="232"/>
      <c r="C53" s="198"/>
      <c r="D53" s="197"/>
      <c r="E53" s="197"/>
      <c r="F53" s="197"/>
      <c r="G53" s="197"/>
    </row>
    <row r="54" spans="1:17" ht="27.95" customHeight="1" x14ac:dyDescent="0.2">
      <c r="A54" s="233" t="s">
        <v>64</v>
      </c>
      <c r="B54" s="233"/>
      <c r="C54" s="233"/>
      <c r="D54" s="193">
        <f>D55</f>
        <v>16.529999999999998</v>
      </c>
      <c r="E54" s="193">
        <f t="shared" ref="E54:G54" si="8">E55</f>
        <v>16.940000000000001</v>
      </c>
      <c r="F54" s="193">
        <f t="shared" si="8"/>
        <v>109.62</v>
      </c>
      <c r="G54" s="193">
        <f t="shared" si="8"/>
        <v>682.27</v>
      </c>
    </row>
    <row r="55" spans="1:17" x14ac:dyDescent="0.2">
      <c r="A55" s="204"/>
      <c r="B55" s="233"/>
      <c r="C55" s="233"/>
      <c r="D55" s="193">
        <f>D56+D57+D58+D59</f>
        <v>16.529999999999998</v>
      </c>
      <c r="E55" s="193">
        <f t="shared" ref="E55:G55" si="9">E56+E57+E58+E59</f>
        <v>16.940000000000001</v>
      </c>
      <c r="F55" s="193">
        <f t="shared" si="9"/>
        <v>109.62</v>
      </c>
      <c r="G55" s="193">
        <f t="shared" si="9"/>
        <v>682.27</v>
      </c>
    </row>
    <row r="56" spans="1:17" x14ac:dyDescent="0.2">
      <c r="A56" s="194" t="s">
        <v>221</v>
      </c>
      <c r="B56" s="192" t="s">
        <v>177</v>
      </c>
      <c r="C56" s="195">
        <v>100</v>
      </c>
      <c r="D56" s="196">
        <v>8.1999999999999993</v>
      </c>
      <c r="E56" s="196">
        <v>6.33</v>
      </c>
      <c r="F56" s="196">
        <v>60.27</v>
      </c>
      <c r="G56" s="196">
        <v>344.5</v>
      </c>
    </row>
    <row r="57" spans="1:17" ht="24.75" customHeight="1" x14ac:dyDescent="0.2">
      <c r="A57" s="195" t="s">
        <v>161</v>
      </c>
      <c r="B57" s="192" t="s">
        <v>182</v>
      </c>
      <c r="C57" s="195" t="s">
        <v>223</v>
      </c>
      <c r="D57" s="196">
        <v>6.81</v>
      </c>
      <c r="E57" s="196">
        <v>10.45</v>
      </c>
      <c r="F57" s="196">
        <v>29.51</v>
      </c>
      <c r="G57" s="196">
        <v>246.6</v>
      </c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ht="22.5" customHeight="1" x14ac:dyDescent="0.2">
      <c r="A58" s="194" t="s">
        <v>163</v>
      </c>
      <c r="B58" s="192" t="s">
        <v>10</v>
      </c>
      <c r="C58" s="195">
        <v>200</v>
      </c>
      <c r="D58" s="196">
        <v>0</v>
      </c>
      <c r="E58" s="196">
        <v>0</v>
      </c>
      <c r="F58" s="196">
        <v>10</v>
      </c>
      <c r="G58" s="196">
        <v>42</v>
      </c>
      <c r="H58" s="185"/>
      <c r="I58" s="185"/>
      <c r="J58" s="185"/>
      <c r="K58" s="185"/>
      <c r="L58" s="185"/>
      <c r="M58" s="185"/>
      <c r="N58" s="185"/>
      <c r="O58" s="185"/>
      <c r="P58" s="185"/>
      <c r="Q58" s="185"/>
    </row>
    <row r="59" spans="1:17" ht="14.25" customHeight="1" x14ac:dyDescent="0.2">
      <c r="A59" s="195"/>
      <c r="B59" s="192" t="s">
        <v>11</v>
      </c>
      <c r="C59" s="195">
        <v>20</v>
      </c>
      <c r="D59" s="196">
        <v>1.52</v>
      </c>
      <c r="E59" s="196">
        <v>0.16</v>
      </c>
      <c r="F59" s="196">
        <v>9.84</v>
      </c>
      <c r="G59" s="196">
        <v>49.17</v>
      </c>
      <c r="H59" s="185"/>
      <c r="I59" s="185"/>
      <c r="J59" s="185"/>
      <c r="K59" s="185"/>
      <c r="L59" s="185"/>
      <c r="M59" s="185"/>
      <c r="N59" s="185"/>
      <c r="O59" s="185"/>
      <c r="P59" s="185"/>
      <c r="Q59" s="185"/>
    </row>
    <row r="60" spans="1:17" ht="13.5" customHeight="1" x14ac:dyDescent="0.2">
      <c r="A60" s="231"/>
      <c r="B60" s="232"/>
      <c r="C60" s="198"/>
      <c r="D60" s="197"/>
      <c r="E60" s="197"/>
      <c r="F60" s="197"/>
      <c r="G60" s="197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ht="27.95" customHeight="1" x14ac:dyDescent="0.2">
      <c r="A61" s="234" t="s">
        <v>214</v>
      </c>
      <c r="B61" s="235"/>
      <c r="C61" s="236"/>
      <c r="D61" s="193">
        <f>D62</f>
        <v>11.67</v>
      </c>
      <c r="E61" s="193">
        <f>E62</f>
        <v>8.77</v>
      </c>
      <c r="F61" s="193">
        <f>F62</f>
        <v>68.23</v>
      </c>
      <c r="G61" s="193">
        <f>G62</f>
        <v>402.8</v>
      </c>
    </row>
    <row r="62" spans="1:17" x14ac:dyDescent="0.2">
      <c r="A62" s="204"/>
      <c r="B62" s="233"/>
      <c r="C62" s="233"/>
      <c r="D62" s="193">
        <f>D63+D64+D65+D66</f>
        <v>11.67</v>
      </c>
      <c r="E62" s="193">
        <f t="shared" ref="E62:G62" si="10">E63+E64+E65+E66</f>
        <v>8.77</v>
      </c>
      <c r="F62" s="193">
        <f t="shared" si="10"/>
        <v>68.23</v>
      </c>
      <c r="G62" s="193">
        <f t="shared" si="10"/>
        <v>402.8</v>
      </c>
    </row>
    <row r="63" spans="1:17" x14ac:dyDescent="0.2">
      <c r="A63" s="195"/>
      <c r="B63" s="192"/>
      <c r="C63" s="195"/>
      <c r="D63" s="196"/>
      <c r="E63" s="196"/>
      <c r="F63" s="196"/>
      <c r="G63" s="196"/>
    </row>
    <row r="64" spans="1:17" x14ac:dyDescent="0.2">
      <c r="A64" s="195" t="s">
        <v>227</v>
      </c>
      <c r="B64" s="192" t="s">
        <v>228</v>
      </c>
      <c r="C64" s="195" t="s">
        <v>229</v>
      </c>
      <c r="D64" s="196">
        <v>10.15</v>
      </c>
      <c r="E64" s="196">
        <v>8.61</v>
      </c>
      <c r="F64" s="196">
        <v>48.39</v>
      </c>
      <c r="G64" s="196">
        <v>311.63</v>
      </c>
    </row>
    <row r="65" spans="1:18" x14ac:dyDescent="0.2">
      <c r="A65" s="194" t="s">
        <v>163</v>
      </c>
      <c r="B65" s="192" t="s">
        <v>10</v>
      </c>
      <c r="C65" s="195">
        <v>200</v>
      </c>
      <c r="D65" s="196">
        <v>0</v>
      </c>
      <c r="E65" s="196">
        <v>0</v>
      </c>
      <c r="F65" s="196">
        <v>10</v>
      </c>
      <c r="G65" s="196">
        <v>42</v>
      </c>
    </row>
    <row r="66" spans="1:18" x14ac:dyDescent="0.2">
      <c r="A66" s="195"/>
      <c r="B66" s="192" t="s">
        <v>11</v>
      </c>
      <c r="C66" s="195">
        <v>20</v>
      </c>
      <c r="D66" s="196">
        <v>1.52</v>
      </c>
      <c r="E66" s="196">
        <v>0.16</v>
      </c>
      <c r="F66" s="196">
        <v>9.84</v>
      </c>
      <c r="G66" s="196">
        <v>49.17</v>
      </c>
    </row>
    <row r="67" spans="1:18" x14ac:dyDescent="0.2">
      <c r="A67" s="231"/>
      <c r="B67" s="232"/>
      <c r="C67" s="199"/>
      <c r="D67" s="196"/>
      <c r="E67" s="196"/>
      <c r="F67" s="196"/>
      <c r="G67" s="196"/>
    </row>
    <row r="68" spans="1:18" ht="27.95" customHeight="1" x14ac:dyDescent="0.2">
      <c r="A68" s="234" t="s">
        <v>215</v>
      </c>
      <c r="B68" s="235"/>
      <c r="C68" s="236"/>
      <c r="D68" s="193">
        <f>D69</f>
        <v>9.25</v>
      </c>
      <c r="E68" s="193">
        <f t="shared" ref="E68:G68" si="11">E69</f>
        <v>17.14</v>
      </c>
      <c r="F68" s="193">
        <f t="shared" si="11"/>
        <v>70.740000000000009</v>
      </c>
      <c r="G68" s="193">
        <f t="shared" si="11"/>
        <v>486.14000000000004</v>
      </c>
    </row>
    <row r="69" spans="1:18" x14ac:dyDescent="0.2">
      <c r="A69" s="204"/>
      <c r="B69" s="205"/>
      <c r="C69" s="204"/>
      <c r="D69" s="193">
        <f>D70+D71+D72+D73+D74</f>
        <v>9.25</v>
      </c>
      <c r="E69" s="193">
        <f t="shared" ref="E69:G69" si="12">E70+E71+E72+E73+E74</f>
        <v>17.14</v>
      </c>
      <c r="F69" s="193">
        <f t="shared" si="12"/>
        <v>70.740000000000009</v>
      </c>
      <c r="G69" s="193">
        <f t="shared" si="12"/>
        <v>486.14000000000004</v>
      </c>
    </row>
    <row r="70" spans="1:18" x14ac:dyDescent="0.2">
      <c r="A70" s="194"/>
      <c r="B70" s="192" t="s">
        <v>62</v>
      </c>
      <c r="C70" s="195">
        <v>40</v>
      </c>
      <c r="D70" s="196">
        <v>3</v>
      </c>
      <c r="E70" s="196">
        <v>4.72</v>
      </c>
      <c r="F70" s="196">
        <v>29.96</v>
      </c>
      <c r="G70" s="196">
        <v>182</v>
      </c>
    </row>
    <row r="71" spans="1:18" ht="14.25" customHeight="1" x14ac:dyDescent="0.2">
      <c r="A71" s="195" t="s">
        <v>160</v>
      </c>
      <c r="B71" s="192" t="s">
        <v>135</v>
      </c>
      <c r="C71" s="195">
        <v>10</v>
      </c>
      <c r="D71" s="196">
        <v>0.1</v>
      </c>
      <c r="E71" s="196">
        <v>7.26</v>
      </c>
      <c r="F71" s="196">
        <v>0.14000000000000001</v>
      </c>
      <c r="G71" s="196">
        <v>66.22</v>
      </c>
    </row>
    <row r="72" spans="1:18" ht="18" customHeight="1" x14ac:dyDescent="0.2">
      <c r="A72" s="194" t="s">
        <v>230</v>
      </c>
      <c r="B72" s="192" t="s">
        <v>231</v>
      </c>
      <c r="C72" s="195">
        <v>150</v>
      </c>
      <c r="D72" s="196">
        <v>4.63</v>
      </c>
      <c r="E72" s="196">
        <v>5</v>
      </c>
      <c r="F72" s="196">
        <v>20.8</v>
      </c>
      <c r="G72" s="196">
        <v>146.75</v>
      </c>
      <c r="H72" s="200"/>
      <c r="I72" s="201"/>
      <c r="J72" s="202"/>
      <c r="K72" s="202"/>
      <c r="L72" s="202"/>
      <c r="M72" s="202"/>
    </row>
    <row r="73" spans="1:18" x14ac:dyDescent="0.2">
      <c r="A73" s="194" t="s">
        <v>163</v>
      </c>
      <c r="B73" s="192" t="s">
        <v>10</v>
      </c>
      <c r="C73" s="195">
        <v>200</v>
      </c>
      <c r="D73" s="196">
        <v>0</v>
      </c>
      <c r="E73" s="196">
        <v>0</v>
      </c>
      <c r="F73" s="196">
        <v>10</v>
      </c>
      <c r="G73" s="196">
        <v>42</v>
      </c>
    </row>
    <row r="74" spans="1:18" x14ac:dyDescent="0.2">
      <c r="A74" s="195"/>
      <c r="B74" s="192" t="s">
        <v>11</v>
      </c>
      <c r="C74" s="195">
        <v>20</v>
      </c>
      <c r="D74" s="196">
        <v>1.52</v>
      </c>
      <c r="E74" s="196">
        <v>0.16</v>
      </c>
      <c r="F74" s="196">
        <v>9.84</v>
      </c>
      <c r="G74" s="196">
        <v>49.17</v>
      </c>
    </row>
    <row r="75" spans="1:18" x14ac:dyDescent="0.2">
      <c r="A75" s="231"/>
      <c r="B75" s="232"/>
      <c r="C75" s="199"/>
      <c r="D75" s="196"/>
      <c r="E75" s="196"/>
      <c r="F75" s="196"/>
      <c r="G75" s="196"/>
    </row>
    <row r="76" spans="1:18" ht="27.95" customHeight="1" x14ac:dyDescent="0.2">
      <c r="A76" s="233" t="s">
        <v>216</v>
      </c>
      <c r="B76" s="233"/>
      <c r="C76" s="233"/>
      <c r="D76" s="193">
        <f>D77</f>
        <v>4.7799999999999994</v>
      </c>
      <c r="E76" s="193">
        <f>E77</f>
        <v>7.96</v>
      </c>
      <c r="F76" s="193">
        <f>F77</f>
        <v>41.83</v>
      </c>
      <c r="G76" s="193">
        <f>G77</f>
        <v>267.47000000000003</v>
      </c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8"/>
    </row>
    <row r="77" spans="1:18" x14ac:dyDescent="0.2">
      <c r="A77" s="204"/>
      <c r="B77" s="233"/>
      <c r="C77" s="233"/>
      <c r="D77" s="193">
        <f>D78+D79+D80</f>
        <v>4.7799999999999994</v>
      </c>
      <c r="E77" s="193">
        <f t="shared" ref="E77:G77" si="13">E78+E79+E80</f>
        <v>7.96</v>
      </c>
      <c r="F77" s="193">
        <f t="shared" si="13"/>
        <v>41.83</v>
      </c>
      <c r="G77" s="193">
        <f t="shared" si="13"/>
        <v>267.47000000000003</v>
      </c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8"/>
    </row>
    <row r="78" spans="1:18" x14ac:dyDescent="0.2">
      <c r="A78" s="195" t="s">
        <v>34</v>
      </c>
      <c r="B78" s="192" t="s">
        <v>32</v>
      </c>
      <c r="C78" s="207">
        <v>150</v>
      </c>
      <c r="D78" s="196">
        <v>3.26</v>
      </c>
      <c r="E78" s="196">
        <v>7.8</v>
      </c>
      <c r="F78" s="196">
        <v>21.99</v>
      </c>
      <c r="G78" s="196">
        <v>176.3</v>
      </c>
      <c r="H78" s="203"/>
      <c r="I78" s="201"/>
      <c r="J78" s="202"/>
      <c r="K78" s="202"/>
      <c r="L78" s="202"/>
      <c r="M78" s="202"/>
      <c r="N78" s="185"/>
      <c r="O78" s="185"/>
      <c r="P78" s="185"/>
      <c r="Q78" s="185"/>
    </row>
    <row r="79" spans="1:18" x14ac:dyDescent="0.2">
      <c r="A79" s="194" t="s">
        <v>163</v>
      </c>
      <c r="B79" s="192" t="s">
        <v>10</v>
      </c>
      <c r="C79" s="195">
        <v>200</v>
      </c>
      <c r="D79" s="196">
        <v>0</v>
      </c>
      <c r="E79" s="196">
        <v>0</v>
      </c>
      <c r="F79" s="196">
        <v>10</v>
      </c>
      <c r="G79" s="196">
        <v>42</v>
      </c>
      <c r="H79" s="203"/>
      <c r="I79" s="201"/>
      <c r="J79" s="202"/>
      <c r="K79" s="202"/>
      <c r="L79" s="202"/>
      <c r="M79" s="202"/>
      <c r="N79" s="185"/>
      <c r="O79" s="182"/>
      <c r="P79" s="182"/>
      <c r="Q79" s="185"/>
    </row>
    <row r="80" spans="1:18" x14ac:dyDescent="0.2">
      <c r="A80" s="192"/>
      <c r="B80" s="192" t="s">
        <v>11</v>
      </c>
      <c r="C80" s="195">
        <v>20</v>
      </c>
      <c r="D80" s="196">
        <v>1.52</v>
      </c>
      <c r="E80" s="196">
        <v>0.16</v>
      </c>
      <c r="F80" s="196">
        <v>9.84</v>
      </c>
      <c r="G80" s="196">
        <v>49.17</v>
      </c>
      <c r="H80" s="203"/>
      <c r="I80" s="201"/>
      <c r="J80" s="202"/>
      <c r="K80" s="202"/>
      <c r="L80" s="202"/>
      <c r="M80" s="202"/>
      <c r="N80" s="185"/>
      <c r="O80" s="182"/>
      <c r="P80" s="182"/>
      <c r="Q80" s="186"/>
    </row>
    <row r="81" spans="1:17" x14ac:dyDescent="0.2">
      <c r="A81" s="231"/>
      <c r="B81" s="232"/>
      <c r="C81" s="199"/>
      <c r="D81" s="196"/>
      <c r="E81" s="196"/>
      <c r="F81" s="196"/>
      <c r="G81" s="196"/>
      <c r="H81" s="189"/>
      <c r="I81" s="189"/>
      <c r="J81" s="189"/>
      <c r="K81" s="189"/>
      <c r="L81" s="189"/>
      <c r="M81" s="189"/>
      <c r="N81" s="190"/>
      <c r="O81" s="189"/>
      <c r="P81" s="189"/>
      <c r="Q81" s="190"/>
    </row>
    <row r="82" spans="1:17" x14ac:dyDescent="0.2">
      <c r="A82" s="201"/>
      <c r="B82" s="206"/>
      <c r="C82" s="201"/>
      <c r="D82" s="201"/>
      <c r="E82" s="201"/>
      <c r="F82" s="201"/>
      <c r="G82" s="201"/>
    </row>
    <row r="83" spans="1:17" x14ac:dyDescent="0.2">
      <c r="A83" s="201"/>
      <c r="B83" s="206"/>
      <c r="C83" s="201"/>
      <c r="D83" s="201"/>
      <c r="E83" s="201"/>
      <c r="F83" s="201"/>
      <c r="G83" s="201"/>
    </row>
    <row r="84" spans="1:17" x14ac:dyDescent="0.2">
      <c r="A84" s="201"/>
      <c r="B84" s="206"/>
      <c r="C84" s="201"/>
      <c r="D84" s="201"/>
      <c r="E84" s="201"/>
      <c r="F84" s="201"/>
      <c r="G84" s="201"/>
    </row>
    <row r="85" spans="1:17" x14ac:dyDescent="0.2">
      <c r="A85" s="201"/>
      <c r="B85" s="206"/>
      <c r="C85" s="201"/>
      <c r="D85" s="201"/>
      <c r="E85" s="201"/>
      <c r="F85" s="201"/>
      <c r="G85" s="201"/>
    </row>
    <row r="86" spans="1:17" x14ac:dyDescent="0.2">
      <c r="A86" s="201"/>
      <c r="B86" s="206"/>
      <c r="C86" s="201"/>
      <c r="D86" s="201"/>
      <c r="E86" s="201"/>
      <c r="F86" s="201"/>
      <c r="G86" s="201"/>
    </row>
    <row r="87" spans="1:17" x14ac:dyDescent="0.2">
      <c r="A87" s="201"/>
      <c r="B87" s="206"/>
      <c r="C87" s="201"/>
      <c r="D87" s="201"/>
      <c r="E87" s="201"/>
      <c r="F87" s="201"/>
      <c r="G87" s="201"/>
    </row>
    <row r="88" spans="1:17" x14ac:dyDescent="0.2">
      <c r="A88" s="201"/>
      <c r="B88" s="206"/>
      <c r="C88" s="201"/>
      <c r="D88" s="201"/>
      <c r="E88" s="201"/>
      <c r="F88" s="201"/>
      <c r="G88" s="201"/>
    </row>
    <row r="89" spans="1:17" x14ac:dyDescent="0.2">
      <c r="A89" s="201"/>
      <c r="B89" s="206"/>
      <c r="C89" s="201"/>
      <c r="D89" s="201"/>
      <c r="E89" s="201"/>
      <c r="F89" s="201"/>
      <c r="G89" s="201"/>
    </row>
    <row r="90" spans="1:17" x14ac:dyDescent="0.2">
      <c r="A90" s="201"/>
      <c r="B90" s="206"/>
      <c r="C90" s="201"/>
      <c r="D90" s="201"/>
      <c r="E90" s="201"/>
      <c r="F90" s="201"/>
      <c r="G90" s="201"/>
    </row>
    <row r="91" spans="1:17" x14ac:dyDescent="0.2">
      <c r="A91" s="201"/>
      <c r="B91" s="206"/>
      <c r="C91" s="201"/>
      <c r="D91" s="201"/>
      <c r="E91" s="201"/>
      <c r="F91" s="201"/>
      <c r="G91" s="201"/>
    </row>
    <row r="92" spans="1:17" x14ac:dyDescent="0.2">
      <c r="A92" s="201"/>
      <c r="B92" s="206"/>
      <c r="C92" s="201"/>
      <c r="D92" s="201"/>
      <c r="E92" s="201"/>
      <c r="F92" s="201"/>
      <c r="G92" s="201"/>
    </row>
    <row r="93" spans="1:17" x14ac:dyDescent="0.2">
      <c r="A93" s="201"/>
      <c r="B93" s="206"/>
      <c r="C93" s="201"/>
      <c r="D93" s="201"/>
      <c r="E93" s="201"/>
      <c r="F93" s="201"/>
      <c r="G93" s="201"/>
    </row>
    <row r="94" spans="1:17" x14ac:dyDescent="0.2">
      <c r="A94" s="201"/>
      <c r="B94" s="206"/>
      <c r="C94" s="201"/>
      <c r="D94" s="201"/>
      <c r="E94" s="201"/>
      <c r="F94" s="201"/>
      <c r="G94" s="201"/>
    </row>
    <row r="95" spans="1:17" x14ac:dyDescent="0.2">
      <c r="A95" s="201"/>
      <c r="B95" s="206"/>
      <c r="C95" s="201"/>
      <c r="D95" s="201"/>
      <c r="E95" s="201"/>
      <c r="F95" s="201"/>
      <c r="G95" s="201"/>
    </row>
    <row r="96" spans="1:17" x14ac:dyDescent="0.2">
      <c r="A96" s="201"/>
      <c r="B96" s="206"/>
      <c r="C96" s="201"/>
      <c r="D96" s="201"/>
      <c r="E96" s="201"/>
      <c r="F96" s="201"/>
      <c r="G96" s="201"/>
    </row>
    <row r="97" spans="1:7" x14ac:dyDescent="0.2">
      <c r="A97" s="201"/>
      <c r="B97" s="206"/>
      <c r="C97" s="201"/>
      <c r="D97" s="201"/>
      <c r="E97" s="201"/>
      <c r="F97" s="201"/>
      <c r="G97" s="201"/>
    </row>
    <row r="98" spans="1:7" x14ac:dyDescent="0.2">
      <c r="A98" s="201"/>
      <c r="B98" s="206"/>
      <c r="C98" s="201"/>
      <c r="D98" s="201"/>
      <c r="E98" s="201"/>
      <c r="F98" s="201"/>
      <c r="G98" s="201"/>
    </row>
    <row r="99" spans="1:7" x14ac:dyDescent="0.2">
      <c r="A99" s="201"/>
      <c r="B99" s="206"/>
      <c r="C99" s="201"/>
      <c r="D99" s="201"/>
      <c r="E99" s="201"/>
      <c r="F99" s="201"/>
      <c r="G99" s="201"/>
    </row>
    <row r="100" spans="1:7" x14ac:dyDescent="0.2">
      <c r="A100" s="201"/>
      <c r="B100" s="206"/>
      <c r="C100" s="201"/>
      <c r="D100" s="201"/>
      <c r="E100" s="201"/>
      <c r="F100" s="201"/>
      <c r="G100" s="201"/>
    </row>
  </sheetData>
  <mergeCells count="33">
    <mergeCell ref="A61:C61"/>
    <mergeCell ref="A68:C68"/>
    <mergeCell ref="A1:G2"/>
    <mergeCell ref="A3:G4"/>
    <mergeCell ref="A5:A6"/>
    <mergeCell ref="B5:B6"/>
    <mergeCell ref="C5:C6"/>
    <mergeCell ref="D5:F5"/>
    <mergeCell ref="G5:G6"/>
    <mergeCell ref="B9:C9"/>
    <mergeCell ref="A8:C8"/>
    <mergeCell ref="A17:C17"/>
    <mergeCell ref="A24:C24"/>
    <mergeCell ref="A31:C31"/>
    <mergeCell ref="A16:B16"/>
    <mergeCell ref="A23:B23"/>
    <mergeCell ref="A30:B30"/>
    <mergeCell ref="A81:B81"/>
    <mergeCell ref="A76:C76"/>
    <mergeCell ref="B77:C77"/>
    <mergeCell ref="A54:C54"/>
    <mergeCell ref="B18:C18"/>
    <mergeCell ref="B25:C25"/>
    <mergeCell ref="A37:B37"/>
    <mergeCell ref="A44:B44"/>
    <mergeCell ref="A53:B53"/>
    <mergeCell ref="A38:C38"/>
    <mergeCell ref="A47:C47"/>
    <mergeCell ref="A60:B60"/>
    <mergeCell ref="A67:B67"/>
    <mergeCell ref="A75:B75"/>
    <mergeCell ref="B55:C55"/>
    <mergeCell ref="B62:C62"/>
  </mergeCells>
  <pageMargins left="0.75" right="0.75" top="1" bottom="1" header="0.5" footer="0.5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127-49 руб 7-11 лет  коррек</vt:lpstr>
      <vt:lpstr>139-29  руб 12-18 лет коррекц </vt:lpstr>
      <vt:lpstr>30 руб  кадеты </vt:lpstr>
      <vt:lpstr>'127-49 руб 7-11 лет  коррек'!Область_печати</vt:lpstr>
      <vt:lpstr>'139-29  руб 12-18 лет коррекц '!Область_печати</vt:lpstr>
      <vt:lpstr>'30 руб  кадеты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2024-12-18T06:44:49Z</cp:lastPrinted>
  <dcterms:created xsi:type="dcterms:W3CDTF">2018-10-04T05:32:37Z</dcterms:created>
  <dcterms:modified xsi:type="dcterms:W3CDTF">2024-12-18T06:44:54Z</dcterms:modified>
</cp:coreProperties>
</file>